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V:\Systems Improvement\Sepsis Toolkit Resources\01. Getting Started resources\"/>
    </mc:Choice>
  </mc:AlternateContent>
  <xr:revisionPtr revIDLastSave="0" documentId="13_ncr:1_{F9610CD6-281D-4281-9073-92B8FDB3A926}" xr6:coauthVersionLast="44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Methodology" sheetId="12" r:id="rId1"/>
    <sheet name="EMERGENCY data  template" sheetId="10" r:id="rId2"/>
    <sheet name="WARD data template" sheetId="11" r:id="rId3"/>
    <sheet name="Drop down lists codes" sheetId="7" r:id="rId4"/>
  </sheets>
  <definedNames>
    <definedName name="_xlnm.Print_Titles" localSheetId="1">'EMERGENCY data  template'!$1:$2</definedName>
    <definedName name="_xlnm.Print_Titles" localSheetId="2">'WARD data template'!$1:$2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8" i="11" l="1"/>
  <c r="AJ4" i="11" l="1"/>
  <c r="AJ5" i="11"/>
  <c r="AJ6" i="11"/>
  <c r="AJ7" i="11"/>
  <c r="AJ8" i="11"/>
  <c r="AJ9" i="11"/>
  <c r="AJ10" i="11"/>
  <c r="AJ11" i="11"/>
  <c r="AJ12" i="11"/>
  <c r="AJ13" i="11"/>
  <c r="AJ14" i="11"/>
  <c r="AJ15" i="11"/>
  <c r="AJ16" i="11"/>
  <c r="AJ17" i="11"/>
  <c r="AJ18" i="11"/>
  <c r="AJ19" i="11"/>
  <c r="AJ20" i="11"/>
  <c r="AJ21" i="11"/>
  <c r="AJ22" i="11"/>
  <c r="AJ23" i="11"/>
  <c r="AJ24" i="11"/>
  <c r="AJ25" i="11"/>
  <c r="AJ26" i="11"/>
  <c r="AJ27" i="11"/>
  <c r="AJ28" i="11"/>
  <c r="AJ29" i="11"/>
  <c r="AJ30" i="11"/>
  <c r="AJ31" i="11"/>
  <c r="AJ32" i="11"/>
  <c r="AJ33" i="11"/>
  <c r="AJ34" i="11"/>
  <c r="AJ35" i="11"/>
  <c r="AJ36" i="11"/>
  <c r="AJ37" i="11"/>
  <c r="AJ38" i="11"/>
  <c r="AJ39" i="11"/>
  <c r="AJ40" i="11"/>
  <c r="AJ41" i="11"/>
  <c r="AJ42" i="11"/>
  <c r="AJ43" i="11"/>
  <c r="AJ44" i="11"/>
  <c r="AJ45" i="11"/>
  <c r="AJ46" i="11"/>
  <c r="AJ47" i="11"/>
  <c r="AJ48" i="11"/>
  <c r="AJ49" i="11"/>
  <c r="AJ50" i="11"/>
  <c r="AJ51" i="11"/>
  <c r="AJ52" i="11"/>
  <c r="AI4" i="11"/>
  <c r="AI5" i="11"/>
  <c r="AI6" i="11"/>
  <c r="AI7" i="11"/>
  <c r="AI8" i="11"/>
  <c r="AI9" i="11"/>
  <c r="AI10" i="11"/>
  <c r="AI11" i="11"/>
  <c r="AI12" i="1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5" i="11"/>
  <c r="AI26" i="11"/>
  <c r="AI27" i="11"/>
  <c r="AI28" i="11"/>
  <c r="AI29" i="11"/>
  <c r="AI30" i="11"/>
  <c r="AI31" i="11"/>
  <c r="AI32" i="11"/>
  <c r="AI33" i="11"/>
  <c r="AI34" i="11"/>
  <c r="AI35" i="11"/>
  <c r="AI36" i="11"/>
  <c r="AI37" i="11"/>
  <c r="AI38" i="11"/>
  <c r="AI39" i="11"/>
  <c r="AI40" i="11"/>
  <c r="AI41" i="11"/>
  <c r="AI42" i="11"/>
  <c r="AI43" i="11"/>
  <c r="AI44" i="11"/>
  <c r="AI45" i="11"/>
  <c r="AI46" i="11"/>
  <c r="AI47" i="11"/>
  <c r="AI48" i="11"/>
  <c r="AI49" i="11"/>
  <c r="AI50" i="11"/>
  <c r="AI51" i="11"/>
  <c r="AI52" i="11"/>
  <c r="AJ3" i="11"/>
  <c r="AI3" i="11"/>
  <c r="AI3" i="10"/>
  <c r="AJ4" i="10"/>
  <c r="AJ5" i="10"/>
  <c r="AJ6" i="10"/>
  <c r="AJ7" i="10"/>
  <c r="AJ8" i="10"/>
  <c r="AJ9" i="10"/>
  <c r="AJ10" i="10"/>
  <c r="AJ11" i="10"/>
  <c r="AJ12" i="10"/>
  <c r="AJ13" i="10"/>
  <c r="AJ14" i="10"/>
  <c r="AJ15" i="10"/>
  <c r="AJ16" i="10"/>
  <c r="AJ17" i="10"/>
  <c r="AJ18" i="10"/>
  <c r="AJ19" i="10"/>
  <c r="AJ20" i="10"/>
  <c r="AJ21" i="10"/>
  <c r="AJ22" i="10"/>
  <c r="AJ23" i="10"/>
  <c r="AJ24" i="10"/>
  <c r="AJ25" i="10"/>
  <c r="AJ26" i="10"/>
  <c r="AJ27" i="10"/>
  <c r="AJ28" i="10"/>
  <c r="AJ29" i="10"/>
  <c r="AJ30" i="10"/>
  <c r="AJ31" i="10"/>
  <c r="AJ32" i="10"/>
  <c r="AJ33" i="10"/>
  <c r="AJ34" i="10"/>
  <c r="AJ35" i="10"/>
  <c r="AJ36" i="10"/>
  <c r="AJ37" i="10"/>
  <c r="AJ38" i="10"/>
  <c r="AJ39" i="10"/>
  <c r="AJ40" i="10"/>
  <c r="AJ41" i="10"/>
  <c r="AJ42" i="10"/>
  <c r="AJ43" i="10"/>
  <c r="AJ44" i="10"/>
  <c r="AJ45" i="10"/>
  <c r="AJ46" i="10"/>
  <c r="AJ47" i="10"/>
  <c r="AJ48" i="10"/>
  <c r="AJ49" i="10"/>
  <c r="AJ50" i="10"/>
  <c r="AJ51" i="10"/>
  <c r="AJ52" i="10"/>
  <c r="AJ3" i="10"/>
  <c r="AI4" i="10"/>
  <c r="AI5" i="10"/>
  <c r="AI6" i="10"/>
  <c r="AI7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27" i="10"/>
  <c r="AI28" i="10"/>
  <c r="AI29" i="10"/>
  <c r="AI30" i="10"/>
  <c r="AI31" i="10"/>
  <c r="AI32" i="10"/>
  <c r="AI33" i="10"/>
  <c r="AI34" i="10"/>
  <c r="AI35" i="10"/>
  <c r="AI36" i="10"/>
  <c r="AI37" i="10"/>
  <c r="AI38" i="10"/>
  <c r="AI39" i="10"/>
  <c r="AI40" i="10"/>
  <c r="AI41" i="10"/>
  <c r="AI42" i="10"/>
  <c r="AI43" i="10"/>
  <c r="AI44" i="10"/>
  <c r="AI45" i="10"/>
  <c r="AI46" i="10"/>
  <c r="AI47" i="10"/>
  <c r="AI48" i="10"/>
  <c r="AI49" i="10"/>
  <c r="AI50" i="10"/>
  <c r="AI51" i="10"/>
  <c r="AI52" i="10"/>
  <c r="AH52" i="11"/>
  <c r="AG52" i="11"/>
  <c r="AF52" i="11"/>
  <c r="AH51" i="11"/>
  <c r="AG51" i="11"/>
  <c r="AF51" i="11"/>
  <c r="AH50" i="11"/>
  <c r="AG50" i="11"/>
  <c r="AF50" i="11"/>
  <c r="AH49" i="11"/>
  <c r="AG49" i="11"/>
  <c r="AF49" i="11"/>
  <c r="AH48" i="11"/>
  <c r="AG48" i="11"/>
  <c r="AF48" i="11"/>
  <c r="AH47" i="11"/>
  <c r="AG47" i="11"/>
  <c r="AF47" i="11"/>
  <c r="AH46" i="11"/>
  <c r="AG46" i="11"/>
  <c r="AF46" i="11"/>
  <c r="AH45" i="11"/>
  <c r="AG45" i="11"/>
  <c r="AF45" i="11"/>
  <c r="AH44" i="11"/>
  <c r="AG44" i="11"/>
  <c r="AF44" i="11"/>
  <c r="AH43" i="11"/>
  <c r="AG43" i="11"/>
  <c r="AF43" i="11"/>
  <c r="AH42" i="11"/>
  <c r="AG42" i="11"/>
  <c r="AF42" i="11"/>
  <c r="AH41" i="11"/>
  <c r="AG41" i="11"/>
  <c r="AF41" i="11"/>
  <c r="AH40" i="11"/>
  <c r="AG40" i="11"/>
  <c r="AF40" i="11"/>
  <c r="AH39" i="11"/>
  <c r="AG39" i="11"/>
  <c r="AF39" i="11"/>
  <c r="AH38" i="11"/>
  <c r="AG38" i="11"/>
  <c r="AF38" i="11"/>
  <c r="AH37" i="11"/>
  <c r="AG37" i="11"/>
  <c r="AF37" i="11"/>
  <c r="AH36" i="11"/>
  <c r="AG36" i="11"/>
  <c r="AF36" i="11"/>
  <c r="AH35" i="11"/>
  <c r="AG35" i="11"/>
  <c r="AF35" i="11"/>
  <c r="AH34" i="11"/>
  <c r="AG34" i="11"/>
  <c r="AF34" i="11"/>
  <c r="AH33" i="11"/>
  <c r="AG33" i="11"/>
  <c r="AF33" i="11"/>
  <c r="AH32" i="11"/>
  <c r="AG32" i="11"/>
  <c r="AF32" i="11"/>
  <c r="AH31" i="11"/>
  <c r="AG31" i="11"/>
  <c r="AF31" i="11"/>
  <c r="AH30" i="11"/>
  <c r="AG30" i="11"/>
  <c r="AF30" i="11"/>
  <c r="AH29" i="11"/>
  <c r="AG29" i="11"/>
  <c r="AF29" i="11"/>
  <c r="AH28" i="11"/>
  <c r="AG28" i="11"/>
  <c r="AF28" i="11"/>
  <c r="AH27" i="11"/>
  <c r="AG27" i="11"/>
  <c r="AF27" i="11"/>
  <c r="AH26" i="11"/>
  <c r="AG26" i="11"/>
  <c r="AF26" i="11"/>
  <c r="AH25" i="11"/>
  <c r="AG25" i="11"/>
  <c r="AF25" i="11"/>
  <c r="AH24" i="11"/>
  <c r="AG24" i="11"/>
  <c r="AF24" i="11"/>
  <c r="AH23" i="11"/>
  <c r="AG23" i="11"/>
  <c r="AF23" i="11"/>
  <c r="AH22" i="11"/>
  <c r="AG22" i="11"/>
  <c r="AF22" i="11"/>
  <c r="AH21" i="11"/>
  <c r="AG21" i="11"/>
  <c r="AF21" i="11"/>
  <c r="AH20" i="11"/>
  <c r="AG20" i="11"/>
  <c r="AF20" i="11"/>
  <c r="AH19" i="11"/>
  <c r="AG19" i="11"/>
  <c r="AF19" i="11"/>
  <c r="AH18" i="11"/>
  <c r="AG18" i="11"/>
  <c r="AH17" i="11"/>
  <c r="AG17" i="11"/>
  <c r="AF17" i="11"/>
  <c r="AH16" i="11"/>
  <c r="AG16" i="11"/>
  <c r="AF16" i="11"/>
  <c r="AH15" i="11"/>
  <c r="AG15" i="11"/>
  <c r="AF15" i="11"/>
  <c r="AH14" i="11"/>
  <c r="AG14" i="11"/>
  <c r="AF14" i="11"/>
  <c r="AH13" i="11"/>
  <c r="AG13" i="11"/>
  <c r="AF13" i="11"/>
  <c r="AH12" i="11"/>
  <c r="AG12" i="11"/>
  <c r="AF12" i="11"/>
  <c r="AH11" i="11"/>
  <c r="AG11" i="11"/>
  <c r="AF11" i="11"/>
  <c r="AH10" i="11"/>
  <c r="AG10" i="11"/>
  <c r="AF10" i="11"/>
  <c r="AH9" i="11"/>
  <c r="AG9" i="11"/>
  <c r="AF9" i="11"/>
  <c r="AH8" i="11"/>
  <c r="AG8" i="11"/>
  <c r="AF8" i="11"/>
  <c r="AH7" i="11"/>
  <c r="AG7" i="11"/>
  <c r="AF7" i="11"/>
  <c r="AH6" i="11"/>
  <c r="AG6" i="11"/>
  <c r="AF6" i="11"/>
  <c r="AH5" i="11"/>
  <c r="AG5" i="11"/>
  <c r="AF5" i="11"/>
  <c r="AH4" i="11"/>
  <c r="AG4" i="11"/>
  <c r="AF4" i="11"/>
  <c r="AH3" i="11"/>
  <c r="AG3" i="11"/>
  <c r="AF3" i="11"/>
  <c r="AF4" i="10"/>
  <c r="AG4" i="10"/>
  <c r="AH4" i="10"/>
  <c r="AF5" i="10"/>
  <c r="AG5" i="10"/>
  <c r="AH5" i="10"/>
  <c r="AF6" i="10"/>
  <c r="AG6" i="10"/>
  <c r="AH6" i="10"/>
  <c r="AF7" i="10"/>
  <c r="AG7" i="10"/>
  <c r="AH7" i="10"/>
  <c r="AF8" i="10"/>
  <c r="AG8" i="10"/>
  <c r="AH8" i="10"/>
  <c r="AF9" i="10"/>
  <c r="AG9" i="10"/>
  <c r="AH9" i="10"/>
  <c r="AF10" i="10"/>
  <c r="AG10" i="10"/>
  <c r="AH10" i="10"/>
  <c r="AF11" i="10"/>
  <c r="AG11" i="10"/>
  <c r="AH11" i="10"/>
  <c r="AF12" i="10"/>
  <c r="AG12" i="10"/>
  <c r="AH12" i="10"/>
  <c r="AF13" i="10"/>
  <c r="AG13" i="10"/>
  <c r="AH13" i="10"/>
  <c r="AF14" i="10"/>
  <c r="AG14" i="10"/>
  <c r="AH14" i="10"/>
  <c r="AF15" i="10"/>
  <c r="AG15" i="10"/>
  <c r="AH15" i="10"/>
  <c r="AF16" i="10"/>
  <c r="AG16" i="10"/>
  <c r="AH16" i="10"/>
  <c r="AF17" i="10"/>
  <c r="AG17" i="10"/>
  <c r="AH17" i="10"/>
  <c r="AF18" i="10"/>
  <c r="AG18" i="10"/>
  <c r="AH18" i="10"/>
  <c r="AF19" i="10"/>
  <c r="AG19" i="10"/>
  <c r="AH19" i="10"/>
  <c r="AF20" i="10"/>
  <c r="AG20" i="10"/>
  <c r="AH20" i="10"/>
  <c r="AF21" i="10"/>
  <c r="AG21" i="10"/>
  <c r="AH21" i="10"/>
  <c r="AF22" i="10"/>
  <c r="AG22" i="10"/>
  <c r="AH22" i="10"/>
  <c r="AF23" i="10"/>
  <c r="AG23" i="10"/>
  <c r="AH23" i="10"/>
  <c r="AF24" i="10"/>
  <c r="AG24" i="10"/>
  <c r="AH24" i="10"/>
  <c r="AF25" i="10"/>
  <c r="AG25" i="10"/>
  <c r="AH25" i="10"/>
  <c r="AF26" i="10"/>
  <c r="AG26" i="10"/>
  <c r="AH26" i="10"/>
  <c r="AF27" i="10"/>
  <c r="AG27" i="10"/>
  <c r="AH27" i="10"/>
  <c r="AF28" i="10"/>
  <c r="AG28" i="10"/>
  <c r="AH28" i="10"/>
  <c r="AF29" i="10"/>
  <c r="AG29" i="10"/>
  <c r="AH29" i="10"/>
  <c r="AF30" i="10"/>
  <c r="AG30" i="10"/>
  <c r="AH30" i="10"/>
  <c r="AF31" i="10"/>
  <c r="AG31" i="10"/>
  <c r="AH31" i="10"/>
  <c r="AF32" i="10"/>
  <c r="AG32" i="10"/>
  <c r="AH32" i="10"/>
  <c r="AF33" i="10"/>
  <c r="AG33" i="10"/>
  <c r="AH33" i="10"/>
  <c r="AF34" i="10"/>
  <c r="AG34" i="10"/>
  <c r="AH34" i="10"/>
  <c r="AF35" i="10"/>
  <c r="AG35" i="10"/>
  <c r="AH35" i="10"/>
  <c r="AF36" i="10"/>
  <c r="AG36" i="10"/>
  <c r="AH36" i="10"/>
  <c r="AF37" i="10"/>
  <c r="AG37" i="10"/>
  <c r="AH37" i="10"/>
  <c r="AF38" i="10"/>
  <c r="AG38" i="10"/>
  <c r="AH38" i="10"/>
  <c r="AF39" i="10"/>
  <c r="AG39" i="10"/>
  <c r="AH39" i="10"/>
  <c r="AF40" i="10"/>
  <c r="AG40" i="10"/>
  <c r="AH40" i="10"/>
  <c r="AF41" i="10"/>
  <c r="AG41" i="10"/>
  <c r="AH41" i="10"/>
  <c r="AF42" i="10"/>
  <c r="AG42" i="10"/>
  <c r="AH42" i="10"/>
  <c r="AF43" i="10"/>
  <c r="AG43" i="10"/>
  <c r="AH43" i="10"/>
  <c r="AF44" i="10"/>
  <c r="AG44" i="10"/>
  <c r="AH44" i="10"/>
  <c r="AF45" i="10"/>
  <c r="AG45" i="10"/>
  <c r="AH45" i="10"/>
  <c r="AF46" i="10"/>
  <c r="AG46" i="10"/>
  <c r="AH46" i="10"/>
  <c r="AF47" i="10"/>
  <c r="AG47" i="10"/>
  <c r="AH47" i="10"/>
  <c r="AF48" i="10"/>
  <c r="AG48" i="10"/>
  <c r="AH48" i="10"/>
  <c r="AF49" i="10"/>
  <c r="AG49" i="10"/>
  <c r="AH49" i="10"/>
  <c r="AF50" i="10"/>
  <c r="AG50" i="10"/>
  <c r="AH50" i="10"/>
  <c r="AF51" i="10"/>
  <c r="AG51" i="10"/>
  <c r="AH51" i="10"/>
  <c r="AF52" i="10"/>
  <c r="AG52" i="10"/>
  <c r="AH52" i="10"/>
  <c r="AH3" i="10"/>
  <c r="AG3" i="10"/>
  <c r="AF3" i="10"/>
  <c r="AF53" i="11" l="1"/>
  <c r="AG53" i="11"/>
  <c r="AH53" i="11"/>
  <c r="AI53" i="11"/>
  <c r="AJ53" i="11"/>
  <c r="AH53" i="10"/>
  <c r="AG53" i="10"/>
  <c r="AF53" i="10"/>
  <c r="AJ53" i="10" l="1"/>
  <c r="AI53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548B65D-C617-4C5A-A83E-8AA573879C8C}" keepAlive="1" name="Query - Short data sheet template" description="Connection to the 'Short data sheet template' query in the workbook." type="5" refreshedVersion="6" background="1">
    <dbPr connection="Provider=Microsoft.Mashup.OleDb.1;Data Source=$Workbook$;Location=Short data sheet template;Extended Properties=&quot;&quot;" command="SELECT * FROM [Short data sheet template]"/>
  </connection>
</connections>
</file>

<file path=xl/sharedStrings.xml><?xml version="1.0" encoding="utf-8"?>
<sst xmlns="http://schemas.openxmlformats.org/spreadsheetml/2006/main" count="347" uniqueCount="230">
  <si>
    <t>Definitions</t>
  </si>
  <si>
    <t>Steps</t>
  </si>
  <si>
    <t>Sepsis bundle</t>
  </si>
  <si>
    <t>Time meets sepsis criteria - Time stamp for Triage in ED OR time of CERS call in ward</t>
  </si>
  <si>
    <t>1. Identify patients with known or suspected sepsis.</t>
  </si>
  <si>
    <t>1. Blood culture(s) taken before antibiotics administered (adult = 2, paed = 1)</t>
  </si>
  <si>
    <t>Senior MO - Registrar, CMO, Staff specialist</t>
  </si>
  <si>
    <t>2. For emergency patients select the Emergency data template. For ward patients select the Ward data template.</t>
  </si>
  <si>
    <t>2. Lactate taken</t>
  </si>
  <si>
    <t>Senior MO consult - They were consulted to confirm diagnosis and management plan</t>
  </si>
  <si>
    <t>3. Refer to the grouping below for differentiation of adult, paediatric and maternal sepsis pathway.</t>
  </si>
  <si>
    <t>3. IV fluid bolus given within 60min</t>
  </si>
  <si>
    <t>Disposition - refers to where a person is being discharged</t>
  </si>
  <si>
    <t>4. For each patient who meets sepsis criteria (see box below) complete all information beginning in column "B" until "AA"</t>
  </si>
  <si>
    <t>4. IV antibiotics given within 60mins (severe sepsis or septic shock). Within 120mins (sepsis)</t>
  </si>
  <si>
    <t>2 sets of blood culture = 4 bottles total (Adult and Maternity)
1 set of blood culture = 2 bottles total (Paediatric and Neonates, and Newborn only)</t>
  </si>
  <si>
    <t>5. For ED patients - If patient does not meet sepsis criteria based on observations at triage, identify the first set of vital sign observations that meet sepsis criteria. For ward patients - use the time that a CERS call is made as the time of sepsis recognition.</t>
  </si>
  <si>
    <t>IVF - 
Adult ED 20mL/kg crystalloid bolus stat
Adult in ward 250-500mL crystalloid bolus stat
Paed ED/ward 10-20mL/kg 0.9% sodium chloride bolus stat
Newborn - 10mL/kg 0.9% sodium chloride bolus stat</t>
  </si>
  <si>
    <t>6. Document the management of the patient according to the sepsis pathway.</t>
  </si>
  <si>
    <t>7. Minimum data set is 5 consecutive patients per week (larger departments should consider 10 patients)</t>
  </si>
  <si>
    <t>Sepsis management plan documented - initial sepsis management plan document in the medical record</t>
  </si>
  <si>
    <t>A patient meets sepsis criteria when they have:</t>
  </si>
  <si>
    <t>Any sign or symptom of infection PLUS</t>
  </si>
  <si>
    <t>Yellow or Red Zone observations as outlined in the colums below</t>
  </si>
  <si>
    <t xml:space="preserve">WITH or WITHOUT any sepsis risk factor </t>
  </si>
  <si>
    <t>Adult (Aged &gt;= 16yrs)</t>
  </si>
  <si>
    <t xml:space="preserve">Paediatric </t>
  </si>
  <si>
    <t>Maternal</t>
  </si>
  <si>
    <t>Newborn</t>
  </si>
  <si>
    <t>Aged &gt;= 16 years</t>
  </si>
  <si>
    <t>Aged &lt; 16 years (including neonates)</t>
  </si>
  <si>
    <t>Woman &gt;= 20 weeks gestation or &lt;= 6 weeks post-partum</t>
  </si>
  <si>
    <t xml:space="preserve">Risk factors signs or symptoms: </t>
  </si>
  <si>
    <t xml:space="preserve">Risk factors: </t>
  </si>
  <si>
    <t>General: Pale/mottled, lethargic, abnormal tone, poor feeding, pyrexic/hypothermic, cool peripheries</t>
  </si>
  <si>
    <t>Re-presentation within 48 hours</t>
  </si>
  <si>
    <t>History of fevers or rigours</t>
  </si>
  <si>
    <t xml:space="preserve">Recent surgery or wound </t>
  </si>
  <si>
    <t>Cough/sputum/breathlessness</t>
  </si>
  <si>
    <t>Respiratory: Apnoeic, tachypneic, grunting, nasal flaring, chest recesoin, cyanotic</t>
  </si>
  <si>
    <t>Indwelling medical device</t>
  </si>
  <si>
    <t>Central or invasive medical device</t>
  </si>
  <si>
    <t>Flu like symptoms</t>
  </si>
  <si>
    <t>Immunocompromised</t>
  </si>
  <si>
    <t>Unexplained abdominal pain/distension</t>
  </si>
  <si>
    <t>Cardiovasular system: Tachycardic, bradycardicm hypotensive, delayed capillary refill</t>
  </si>
  <si>
    <t>Age &gt;65 years</t>
  </si>
  <si>
    <t xml:space="preserve">Deterioration despite treatment </t>
  </si>
  <si>
    <t>Vomiting and/or diarrhoea</t>
  </si>
  <si>
    <t>Fall</t>
  </si>
  <si>
    <t>3 months of age or younger</t>
  </si>
  <si>
    <t>Line associated infection/redness/swelling/pain</t>
  </si>
  <si>
    <t>Central nervous system: Bulging fontanelle, seizures, high pitched cry, irritability, abnormal movements, jittery</t>
  </si>
  <si>
    <t>High level of parental concern</t>
  </si>
  <si>
    <t>Possible intrauterine infection</t>
  </si>
  <si>
    <t xml:space="preserve">Signs or symptoms of infection: </t>
  </si>
  <si>
    <t>Myalgia/back pain/general malaise/headache</t>
  </si>
  <si>
    <t>Fever or rigors</t>
  </si>
  <si>
    <t>Dysuria/frequency/odour</t>
  </si>
  <si>
    <t>Focal: Rash/petechiae, cellulitis/red umbillicus, vomitting, diarrhoeam joint swelling, line associated infection</t>
  </si>
  <si>
    <t>Dysuria/frequency</t>
  </si>
  <si>
    <t xml:space="preserve">Signs of toxity </t>
  </si>
  <si>
    <t>New onset of confusion or altered LOC</t>
  </si>
  <si>
    <t>Persistent tachycardia</t>
  </si>
  <si>
    <t>Recent surgery/cellulitis/wound infection</t>
  </si>
  <si>
    <t>Non-blanching rash</t>
  </si>
  <si>
    <t>Immunocompromised/chronic illness</t>
  </si>
  <si>
    <t>Abdominal pain/distension/peritonism</t>
  </si>
  <si>
    <t>Known high or low blood white cell count</t>
  </si>
  <si>
    <t>Possible breast infection</t>
  </si>
  <si>
    <t>Altered cognition</t>
  </si>
  <si>
    <t>Already on antibiotics</t>
  </si>
  <si>
    <t xml:space="preserve">Red Zone criteria : </t>
  </si>
  <si>
    <t>Any Red Zone observation or additional criteria</t>
  </si>
  <si>
    <t>SBP &lt; 90mmHg</t>
  </si>
  <si>
    <t>OR serious clinical concern</t>
  </si>
  <si>
    <r>
      <t xml:space="preserve">Lactate 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 xml:space="preserve"> 4mmol/L</t>
    </r>
  </si>
  <si>
    <r>
      <t>OR neonate with temp &gt;=38</t>
    </r>
    <r>
      <rPr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c</t>
    </r>
  </si>
  <si>
    <t>Base excess &lt; -5.0</t>
  </si>
  <si>
    <t>Yellow Zone criteria :</t>
  </si>
  <si>
    <t>Any Yellow Zone observation</t>
  </si>
  <si>
    <r>
      <t xml:space="preserve">Respirations </t>
    </r>
    <r>
      <rPr>
        <sz val="11"/>
        <color theme="1"/>
        <rFont val="Calibri"/>
        <family val="2"/>
      </rPr>
      <t xml:space="preserve">≤ </t>
    </r>
    <r>
      <rPr>
        <sz val="11"/>
        <color theme="1"/>
        <rFont val="Calibri"/>
        <family val="2"/>
        <scheme val="minor"/>
      </rPr>
      <t xml:space="preserve">10 or </t>
    </r>
    <r>
      <rPr>
        <sz val="11"/>
        <color theme="1"/>
        <rFont val="Calibri"/>
        <family val="2"/>
      </rPr>
      <t xml:space="preserve">≥ </t>
    </r>
    <r>
      <rPr>
        <sz val="11"/>
        <color theme="1"/>
        <rFont val="Calibri"/>
        <family val="2"/>
        <scheme val="minor"/>
      </rPr>
      <t>25 per minute</t>
    </r>
  </si>
  <si>
    <t>Two or more Yellow Zone observations</t>
  </si>
  <si>
    <t>OR additional criteria</t>
  </si>
  <si>
    <r>
      <t>Sp0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&lt; 95%</t>
    </r>
  </si>
  <si>
    <t>OR aditional criteria</t>
  </si>
  <si>
    <t>OR clinical concern</t>
  </si>
  <si>
    <t>SBP &lt; 100mmHG</t>
  </si>
  <si>
    <r>
      <t xml:space="preserve">Heart rate </t>
    </r>
    <r>
      <rPr>
        <sz val="11"/>
        <color theme="1"/>
        <rFont val="Calibri"/>
        <family val="2"/>
      </rPr>
      <t xml:space="preserve">≤ </t>
    </r>
    <r>
      <rPr>
        <sz val="11"/>
        <color theme="1"/>
        <rFont val="Calibri"/>
        <family val="2"/>
        <scheme val="minor"/>
      </rPr>
      <t xml:space="preserve">50 or </t>
    </r>
    <r>
      <rPr>
        <sz val="11"/>
        <color theme="1"/>
        <rFont val="Calibri"/>
        <family val="2"/>
      </rPr>
      <t xml:space="preserve">≥ </t>
    </r>
    <r>
      <rPr>
        <sz val="11"/>
        <color theme="1"/>
        <rFont val="Calibri"/>
        <family val="2"/>
        <scheme val="minor"/>
      </rPr>
      <t>120 per minute</t>
    </r>
  </si>
  <si>
    <t>Altered LOC or new onset of confusion</t>
  </si>
  <si>
    <t>Temperature &lt; 35.5C or &gt; 38.5C</t>
  </si>
  <si>
    <t>Patient Details</t>
  </si>
  <si>
    <t>Recognise</t>
  </si>
  <si>
    <t>Resuscitate</t>
  </si>
  <si>
    <t>Refer</t>
  </si>
  <si>
    <t>Sepsis bundle within 60 minutes</t>
  </si>
  <si>
    <t>Patient ID</t>
  </si>
  <si>
    <t>MRN</t>
  </si>
  <si>
    <t xml:space="preserve">Age
</t>
  </si>
  <si>
    <t>ED Discharge Diagnosis</t>
  </si>
  <si>
    <t>Date of triage</t>
  </si>
  <si>
    <t>Time of triage</t>
  </si>
  <si>
    <t>Triage category</t>
  </si>
  <si>
    <t>Risk factors for sepsis</t>
  </si>
  <si>
    <t>Signs and symptoms of infection</t>
  </si>
  <si>
    <t xml:space="preserve">BTF criteria
</t>
  </si>
  <si>
    <t>Was the sepsis pathway commenced?</t>
  </si>
  <si>
    <t>Date first Intravenous (IV) antibiotics ordered</t>
  </si>
  <si>
    <t xml:space="preserve">Time first IV  antibiotics ordered </t>
  </si>
  <si>
    <t>Date first IV antibiotic commenced</t>
  </si>
  <si>
    <t>Time first IV antibiotic commenced</t>
  </si>
  <si>
    <t>Time to IV antibiotics in minutes</t>
  </si>
  <si>
    <t>Time first IV fluid bolus commenced</t>
  </si>
  <si>
    <t>Time to IV fluids in minutes</t>
  </si>
  <si>
    <t>First bolus IV fluid volume</t>
  </si>
  <si>
    <t>Blood cultures taken within 60 minutes</t>
  </si>
  <si>
    <t>First lactate taken within 60 minutes</t>
  </si>
  <si>
    <t>Lactate level</t>
  </si>
  <si>
    <t>Documentation completed within 2 hours of sepsis recognition</t>
  </si>
  <si>
    <t>Was a senior MO consulted?</t>
  </si>
  <si>
    <t>Disposition</t>
  </si>
  <si>
    <t xml:space="preserve">Fluid balance chart commenced? </t>
  </si>
  <si>
    <t>Presumptive source of sepsis</t>
  </si>
  <si>
    <t>Comments</t>
  </si>
  <si>
    <t>Patient</t>
  </si>
  <si>
    <t>One set blood cultures  (Y/N)</t>
  </si>
  <si>
    <t>Two sets blood cultures  (Y/N)</t>
  </si>
  <si>
    <t>Lactate taken within 60 minutes (Y/N)</t>
  </si>
  <si>
    <t>IVF within 60mins (Y/N)</t>
  </si>
  <si>
    <t>First antibiotic within 60mins  (Y/N)</t>
  </si>
  <si>
    <t>Number of patients sampled</t>
  </si>
  <si>
    <t>(years)</t>
  </si>
  <si>
    <t>(24 hr time HH:MM)</t>
  </si>
  <si>
    <t>(choose most appropriate)</t>
  </si>
  <si>
    <t>(Yellow or Red Zone)</t>
  </si>
  <si>
    <t>(Y/N)</t>
  </si>
  <si>
    <t>(DD/MM/YY)</t>
  </si>
  <si>
    <t>(From triage)</t>
  </si>
  <si>
    <t>(mL)</t>
  </si>
  <si>
    <t>(nil,1 set, 2 sets)</t>
  </si>
  <si>
    <t>(mmol/L)</t>
  </si>
  <si>
    <t>(ward, home, ICU, other facility, death)</t>
  </si>
  <si>
    <t>Example</t>
  </si>
  <si>
    <t>Community acquired pneumonia</t>
  </si>
  <si>
    <t>23:00:00 PM</t>
  </si>
  <si>
    <t>Re-presentation within 48 hrs</t>
  </si>
  <si>
    <t>2 x Yellow Zone</t>
  </si>
  <si>
    <t>Yes</t>
  </si>
  <si>
    <t>23:31:00 PM</t>
  </si>
  <si>
    <t>23:33:00 PM</t>
  </si>
  <si>
    <t>10mL/Kg</t>
  </si>
  <si>
    <t>Yes Senior MO</t>
  </si>
  <si>
    <t>Ward</t>
  </si>
  <si>
    <t>CNS</t>
  </si>
  <si>
    <t>Resusciate</t>
  </si>
  <si>
    <t xml:space="preserve"> Results</t>
  </si>
  <si>
    <t>Diagnosis</t>
  </si>
  <si>
    <t>Date meets sepsis criteria</t>
  </si>
  <si>
    <t>Time meets sepsis criteria</t>
  </si>
  <si>
    <t xml:space="preserve">Sepsis Trigger
</t>
  </si>
  <si>
    <t>Date Intravenous (IV) antibiotics Ordered</t>
  </si>
  <si>
    <t xml:space="preserve">Time IV antibiotics ordered </t>
  </si>
  <si>
    <t>Time to first IV antibiotics in mins</t>
  </si>
  <si>
    <t>Time to IV fluids in mins</t>
  </si>
  <si>
    <t>Blood cultures taken</t>
  </si>
  <si>
    <t>First lactate level taken within 60mins</t>
  </si>
  <si>
    <t>Fluid Balance chart commenced?</t>
  </si>
  <si>
    <t>Presumptive Source</t>
  </si>
  <si>
    <t>One set of blood cultures taken (y/n)</t>
  </si>
  <si>
    <t>Two sets of blood cultures taken (y/n)</t>
  </si>
  <si>
    <t>First antibiotics given within 60mins (y/n)</t>
  </si>
  <si>
    <t>(Yellow or red zone)</t>
  </si>
  <si>
    <t>(From meeting sepsis criteria)</t>
  </si>
  <si>
    <t>1 x red zone</t>
  </si>
  <si>
    <t>&gt;500mL</t>
  </si>
  <si>
    <t>Yes Senior ED MO</t>
  </si>
  <si>
    <t>Triage Cat</t>
  </si>
  <si>
    <t>LOC</t>
  </si>
  <si>
    <t>Y/N</t>
  </si>
  <si>
    <t xml:space="preserve">Sepsis Trigger list </t>
  </si>
  <si>
    <t xml:space="preserve">MO Level </t>
  </si>
  <si>
    <t xml:space="preserve">Fluids </t>
  </si>
  <si>
    <t>Cannula</t>
  </si>
  <si>
    <t xml:space="preserve">Bloods </t>
  </si>
  <si>
    <r>
      <t>O</t>
    </r>
    <r>
      <rPr>
        <b/>
        <vertAlign val="subscript"/>
        <sz val="12"/>
        <color theme="1"/>
        <rFont val="Calibri"/>
        <family val="2"/>
        <scheme val="minor"/>
      </rPr>
      <t>2</t>
    </r>
  </si>
  <si>
    <t>Blood Cultures</t>
  </si>
  <si>
    <t>Lactate</t>
  </si>
  <si>
    <t xml:space="preserve">Referral </t>
  </si>
  <si>
    <t xml:space="preserve">Disposition </t>
  </si>
  <si>
    <t>Fluid Balance</t>
  </si>
  <si>
    <t>Sepsis Risk factors</t>
  </si>
  <si>
    <t>signs and symptoms of infection</t>
  </si>
  <si>
    <t>A</t>
  </si>
  <si>
    <t>1 x Red Zone</t>
  </si>
  <si>
    <t>Intern</t>
  </si>
  <si>
    <t xml:space="preserve">Not given </t>
  </si>
  <si>
    <t>nil</t>
  </si>
  <si>
    <t>Abdomen</t>
  </si>
  <si>
    <t>C</t>
  </si>
  <si>
    <t xml:space="preserve">No </t>
  </si>
  <si>
    <t xml:space="preserve">Resident </t>
  </si>
  <si>
    <t>Yes ICU</t>
  </si>
  <si>
    <t>Home</t>
  </si>
  <si>
    <t>Vascular devices</t>
  </si>
  <si>
    <t>No</t>
  </si>
  <si>
    <t>Recent surgery or wound</t>
  </si>
  <si>
    <t>V</t>
  </si>
  <si>
    <t>Registrar</t>
  </si>
  <si>
    <t>20mL/Kg</t>
  </si>
  <si>
    <t>No IV access as difficult</t>
  </si>
  <si>
    <t xml:space="preserve">Not required </t>
  </si>
  <si>
    <t xml:space="preserve">Yes Speciality Reg </t>
  </si>
  <si>
    <t>HUD/ICU</t>
  </si>
  <si>
    <t>Orthopaedic</t>
  </si>
  <si>
    <t>P</t>
  </si>
  <si>
    <t xml:space="preserve">Physician </t>
  </si>
  <si>
    <t>250mL</t>
  </si>
  <si>
    <t>Tertiary referral Hospital</t>
  </si>
  <si>
    <t>Lung</t>
  </si>
  <si>
    <t>U</t>
  </si>
  <si>
    <t>500mL</t>
  </si>
  <si>
    <t>Other hospital</t>
  </si>
  <si>
    <t>Age&gt;65 yrs</t>
  </si>
  <si>
    <t xml:space="preserve">Death </t>
  </si>
  <si>
    <t>Urinary Tract</t>
  </si>
  <si>
    <t xml:space="preserve">Uterine </t>
  </si>
  <si>
    <t>Skin/soft tissue</t>
  </si>
  <si>
    <t>Breast</t>
  </si>
  <si>
    <t>Unknown</t>
  </si>
  <si>
    <t xml:space="preserve">Other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</si>
</sst>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;@"/>
    <numFmt numFmtId="165" formatCode="[$-F400]h:mm:ss\ AM/PM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060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/>
    <xf numFmtId="0" fontId="2" fillId="0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3" fillId="0" borderId="0" xfId="0" applyFont="1" applyFill="1" applyAlignment="1">
      <alignment vertical="top" wrapText="1"/>
    </xf>
    <xf numFmtId="0" fontId="0" fillId="0" borderId="0" xfId="0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4" fillId="0" borderId="5" xfId="0" applyFont="1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wrapText="1"/>
    </xf>
    <xf numFmtId="1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0" fillId="0" borderId="1" xfId="0" applyBorder="1"/>
    <xf numFmtId="0" fontId="8" fillId="0" borderId="1" xfId="0" applyFont="1" applyBorder="1" applyAlignment="1">
      <alignment wrapText="1"/>
    </xf>
    <xf numFmtId="1" fontId="8" fillId="0" borderId="1" xfId="0" applyNumberFormat="1" applyFont="1" applyBorder="1" applyAlignment="1">
      <alignment wrapText="1"/>
    </xf>
    <xf numFmtId="14" fontId="8" fillId="0" borderId="1" xfId="0" applyNumberFormat="1" applyFont="1" applyBorder="1" applyAlignment="1">
      <alignment wrapText="1"/>
    </xf>
    <xf numFmtId="165" fontId="8" fillId="0" borderId="1" xfId="0" applyNumberFormat="1" applyFont="1" applyBorder="1" applyAlignment="1">
      <alignment wrapText="1"/>
    </xf>
    <xf numFmtId="164" fontId="8" fillId="0" borderId="1" xfId="0" applyNumberFormat="1" applyFont="1" applyBorder="1" applyAlignment="1">
      <alignment wrapText="1"/>
    </xf>
    <xf numFmtId="165" fontId="8" fillId="0" borderId="1" xfId="0" applyNumberFormat="1" applyFont="1" applyBorder="1"/>
    <xf numFmtId="9" fontId="0" fillId="0" borderId="1" xfId="1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3" fillId="0" borderId="0" xfId="0" applyFont="1" applyFill="1" applyBorder="1" applyAlignment="1">
      <alignment horizontal="center" vertical="top" wrapText="1"/>
    </xf>
    <xf numFmtId="0" fontId="0" fillId="0" borderId="0" xfId="0" applyFont="1" applyBorder="1"/>
    <xf numFmtId="14" fontId="3" fillId="0" borderId="8" xfId="0" applyNumberFormat="1" applyFont="1" applyBorder="1" applyAlignment="1">
      <alignment horizontal="center" vertical="top" wrapText="1"/>
    </xf>
    <xf numFmtId="14" fontId="1" fillId="0" borderId="9" xfId="0" applyNumberFormat="1" applyFont="1" applyBorder="1" applyAlignment="1">
      <alignment horizontal="center" vertical="top" wrapText="1"/>
    </xf>
    <xf numFmtId="0" fontId="0" fillId="2" borderId="1" xfId="0" applyFill="1" applyBorder="1"/>
    <xf numFmtId="0" fontId="5" fillId="0" borderId="0" xfId="0" applyFont="1" applyAlignment="1">
      <alignment wrapText="1"/>
    </xf>
    <xf numFmtId="0" fontId="5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wrapText="1"/>
    </xf>
    <xf numFmtId="0" fontId="5" fillId="0" borderId="0" xfId="0" applyFont="1" applyAlignment="1"/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5" fillId="0" borderId="0" xfId="0" applyFont="1" applyFill="1" applyBorder="1" applyAlignment="1"/>
    <xf numFmtId="0" fontId="4" fillId="0" borderId="5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4" fontId="1" fillId="0" borderId="9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14" fontId="3" fillId="0" borderId="8" xfId="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left" vertical="top" wrapText="1"/>
    </xf>
    <xf numFmtId="14" fontId="8" fillId="0" borderId="1" xfId="0" applyNumberFormat="1" applyFont="1" applyBorder="1" applyAlignment="1">
      <alignment horizontal="left" vertical="top" wrapText="1"/>
    </xf>
    <xf numFmtId="165" fontId="8" fillId="0" borderId="1" xfId="0" applyNumberFormat="1" applyFont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left" vertical="top" wrapText="1"/>
    </xf>
    <xf numFmtId="165" fontId="8" fillId="0" borderId="1" xfId="0" applyNumberFormat="1" applyFont="1" applyBorder="1" applyAlignment="1">
      <alignment horizontal="left" vertical="top"/>
    </xf>
    <xf numFmtId="9" fontId="0" fillId="0" borderId="1" xfId="1" applyFont="1" applyBorder="1" applyAlignment="1">
      <alignment horizontal="left" vertical="top"/>
    </xf>
    <xf numFmtId="1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8" fillId="15" borderId="1" xfId="0" applyFont="1" applyFill="1" applyBorder="1" applyAlignment="1">
      <alignment horizontal="left" vertical="top" wrapText="1"/>
    </xf>
    <xf numFmtId="1" fontId="0" fillId="0" borderId="2" xfId="0" applyNumberFormat="1" applyBorder="1" applyAlignment="1">
      <alignment horizontal="left" vertical="top"/>
    </xf>
    <xf numFmtId="9" fontId="0" fillId="0" borderId="2" xfId="1" applyFont="1" applyBorder="1" applyAlignment="1">
      <alignment horizontal="left" vertical="top"/>
    </xf>
    <xf numFmtId="1" fontId="8" fillId="15" borderId="1" xfId="0" applyNumberFormat="1" applyFont="1" applyFill="1" applyBorder="1" applyAlignment="1">
      <alignment horizontal="left" vertical="top" wrapText="1"/>
    </xf>
    <xf numFmtId="164" fontId="8" fillId="15" borderId="1" xfId="0" applyNumberFormat="1" applyFont="1" applyFill="1" applyBorder="1" applyAlignment="1">
      <alignment wrapText="1"/>
    </xf>
    <xf numFmtId="9" fontId="0" fillId="0" borderId="8" xfId="1" applyFont="1" applyBorder="1"/>
    <xf numFmtId="0" fontId="15" fillId="0" borderId="10" xfId="0" quotePrefix="1" applyFont="1" applyBorder="1" applyAlignment="1">
      <alignment horizontal="right" wrapText="1"/>
    </xf>
    <xf numFmtId="1" fontId="0" fillId="0" borderId="4" xfId="0" applyNumberFormat="1" applyBorder="1" applyAlignment="1">
      <alignment horizontal="right"/>
    </xf>
    <xf numFmtId="14" fontId="1" fillId="15" borderId="9" xfId="0" applyNumberFormat="1" applyFont="1" applyFill="1" applyBorder="1" applyAlignment="1">
      <alignment horizontal="left" vertical="top" wrapText="1"/>
    </xf>
    <xf numFmtId="14" fontId="1" fillId="17" borderId="9" xfId="0" applyNumberFormat="1" applyFont="1" applyFill="1" applyBorder="1" applyAlignment="1">
      <alignment horizontal="left" vertical="top" wrapText="1"/>
    </xf>
    <xf numFmtId="14" fontId="14" fillId="17" borderId="9" xfId="0" applyNumberFormat="1" applyFont="1" applyFill="1" applyBorder="1" applyAlignment="1">
      <alignment horizontal="left" vertical="top" wrapText="1"/>
    </xf>
    <xf numFmtId="14" fontId="3" fillId="17" borderId="8" xfId="0" applyNumberFormat="1" applyFont="1" applyFill="1" applyBorder="1" applyAlignment="1">
      <alignment horizontal="left" vertical="top" wrapText="1"/>
    </xf>
    <xf numFmtId="0" fontId="0" fillId="17" borderId="0" xfId="0" applyFill="1"/>
    <xf numFmtId="0" fontId="4" fillId="9" borderId="11" xfId="0" applyFont="1" applyFill="1" applyBorder="1" applyAlignment="1">
      <alignment wrapText="1"/>
    </xf>
    <xf numFmtId="0" fontId="0" fillId="9" borderId="12" xfId="0" applyFill="1" applyBorder="1" applyAlignment="1">
      <alignment vertical="center" wrapText="1"/>
    </xf>
    <xf numFmtId="0" fontId="0" fillId="9" borderId="13" xfId="0" applyFill="1" applyBorder="1" applyAlignment="1">
      <alignment vertical="center" wrapText="1"/>
    </xf>
    <xf numFmtId="0" fontId="11" fillId="14" borderId="14" xfId="0" applyFont="1" applyFill="1" applyBorder="1" applyAlignment="1">
      <alignment wrapText="1"/>
    </xf>
    <xf numFmtId="0" fontId="4" fillId="10" borderId="15" xfId="0" applyFont="1" applyFill="1" applyBorder="1" applyAlignment="1">
      <alignment wrapText="1"/>
    </xf>
    <xf numFmtId="0" fontId="0" fillId="10" borderId="15" xfId="0" applyFill="1" applyBorder="1" applyAlignment="1">
      <alignment wrapText="1"/>
    </xf>
    <xf numFmtId="0" fontId="0" fillId="0" borderId="15" xfId="0" applyBorder="1"/>
    <xf numFmtId="0" fontId="4" fillId="11" borderId="15" xfId="0" applyFont="1" applyFill="1" applyBorder="1" applyAlignment="1">
      <alignment wrapText="1"/>
    </xf>
    <xf numFmtId="0" fontId="0" fillId="11" borderId="15" xfId="0" applyFill="1" applyBorder="1" applyAlignment="1">
      <alignment wrapText="1"/>
    </xf>
    <xf numFmtId="0" fontId="4" fillId="13" borderId="15" xfId="0" applyFont="1" applyFill="1" applyBorder="1" applyAlignment="1">
      <alignment wrapText="1"/>
    </xf>
    <xf numFmtId="0" fontId="0" fillId="13" borderId="15" xfId="0" applyFill="1" applyBorder="1" applyAlignment="1">
      <alignment wrapText="1"/>
    </xf>
    <xf numFmtId="0" fontId="4" fillId="12" borderId="15" xfId="0" applyFont="1" applyFill="1" applyBorder="1"/>
    <xf numFmtId="0" fontId="0" fillId="12" borderId="15" xfId="0" applyFill="1" applyBorder="1"/>
    <xf numFmtId="0" fontId="0" fillId="12" borderId="16" xfId="0" applyFill="1" applyBorder="1"/>
    <xf numFmtId="0" fontId="0" fillId="15" borderId="0" xfId="0" applyFill="1"/>
    <xf numFmtId="0" fontId="0" fillId="15" borderId="15" xfId="0" applyFill="1" applyBorder="1"/>
    <xf numFmtId="0" fontId="16" fillId="15" borderId="0" xfId="0" applyFont="1" applyFill="1" applyBorder="1" applyAlignment="1">
      <alignment vertical="top" wrapText="1"/>
    </xf>
    <xf numFmtId="0" fontId="11" fillId="8" borderId="14" xfId="0" applyFont="1" applyFill="1" applyBorder="1" applyAlignment="1">
      <alignment wrapText="1"/>
    </xf>
    <xf numFmtId="0" fontId="11" fillId="18" borderId="14" xfId="0" applyFont="1" applyFill="1" applyBorder="1" applyAlignment="1">
      <alignment wrapText="1"/>
    </xf>
    <xf numFmtId="0" fontId="0" fillId="14" borderId="15" xfId="0" applyFill="1" applyBorder="1" applyAlignment="1">
      <alignment horizontal="left" vertical="center" wrapText="1"/>
    </xf>
    <xf numFmtId="0" fontId="3" fillId="8" borderId="15" xfId="0" applyFont="1" applyFill="1" applyBorder="1" applyAlignment="1">
      <alignment vertical="center" wrapText="1"/>
    </xf>
    <xf numFmtId="0" fontId="3" fillId="8" borderId="16" xfId="0" applyFont="1" applyFill="1" applyBorder="1" applyAlignment="1">
      <alignment vertical="center" wrapText="1"/>
    </xf>
    <xf numFmtId="0" fontId="18" fillId="16" borderId="14" xfId="0" applyFont="1" applyFill="1" applyBorder="1" applyAlignment="1">
      <alignment vertical="center" wrapText="1"/>
    </xf>
    <xf numFmtId="0" fontId="16" fillId="16" borderId="15" xfId="0" applyFont="1" applyFill="1" applyBorder="1" applyAlignment="1">
      <alignment vertical="center" wrapText="1"/>
    </xf>
    <xf numFmtId="0" fontId="16" fillId="16" borderId="16" xfId="0" applyFont="1" applyFill="1" applyBorder="1" applyAlignment="1">
      <alignment vertical="center" wrapText="1"/>
    </xf>
    <xf numFmtId="0" fontId="0" fillId="17" borderId="15" xfId="0" applyFill="1" applyBorder="1" applyAlignment="1">
      <alignment wrapText="1"/>
    </xf>
    <xf numFmtId="0" fontId="0" fillId="15" borderId="1" xfId="0" applyFill="1" applyBorder="1" applyAlignment="1">
      <alignment horizontal="left" vertical="top"/>
    </xf>
    <xf numFmtId="0" fontId="0" fillId="18" borderId="16" xfId="0" applyFill="1" applyBorder="1" applyAlignment="1">
      <alignment horizontal="left" vertical="top" wrapText="1"/>
    </xf>
    <xf numFmtId="0" fontId="16" fillId="15" borderId="0" xfId="0" applyFont="1" applyFill="1" applyBorder="1" applyAlignment="1">
      <alignment vertical="center" wrapText="1"/>
    </xf>
    <xf numFmtId="0" fontId="1" fillId="0" borderId="17" xfId="0" applyFont="1" applyBorder="1" applyAlignment="1">
      <alignment horizontal="left" vertical="top" wrapText="1"/>
    </xf>
    <xf numFmtId="1" fontId="0" fillId="0" borderId="18" xfId="0" applyNumberFormat="1" applyBorder="1" applyAlignment="1">
      <alignment horizontal="left" vertical="top"/>
    </xf>
    <xf numFmtId="9" fontId="0" fillId="0" borderId="19" xfId="1" applyFont="1" applyBorder="1" applyAlignment="1">
      <alignment horizontal="left" vertical="top"/>
    </xf>
    <xf numFmtId="0" fontId="0" fillId="15" borderId="0" xfId="0" applyFill="1" applyBorder="1"/>
    <xf numFmtId="0" fontId="0" fillId="15" borderId="0" xfId="0" applyFill="1" applyAlignment="1">
      <alignment wrapText="1"/>
    </xf>
    <xf numFmtId="0" fontId="1" fillId="15" borderId="1" xfId="0" applyFont="1" applyFill="1" applyBorder="1" applyAlignment="1">
      <alignment horizontal="left" vertical="top" wrapText="1"/>
    </xf>
    <xf numFmtId="165" fontId="1" fillId="15" borderId="2" xfId="0" applyNumberFormat="1" applyFont="1" applyFill="1" applyBorder="1" applyAlignment="1">
      <alignment horizontal="left" vertical="top" wrapText="1"/>
    </xf>
    <xf numFmtId="0" fontId="0" fillId="18" borderId="15" xfId="0" applyFill="1" applyBorder="1"/>
    <xf numFmtId="0" fontId="0" fillId="19" borderId="15" xfId="0" applyFill="1" applyBorder="1" applyAlignment="1">
      <alignment wrapText="1"/>
    </xf>
    <xf numFmtId="0" fontId="0" fillId="18" borderId="1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4" fillId="4" borderId="7" xfId="0" applyFont="1" applyFill="1" applyBorder="1" applyAlignment="1">
      <alignment horizontal="left" vertical="top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4" fillId="7" borderId="5" xfId="0" applyFont="1" applyFill="1" applyBorder="1" applyAlignment="1">
      <alignment horizontal="left" vertical="top"/>
    </xf>
    <xf numFmtId="0" fontId="4" fillId="7" borderId="0" xfId="0" applyFont="1" applyFill="1" applyBorder="1" applyAlignment="1">
      <alignment horizontal="left" vertical="top"/>
    </xf>
    <xf numFmtId="0" fontId="4" fillId="4" borderId="6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9" fillId="6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bottom" textRotation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bottom" textRotation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FF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DC4501-0B34-47E6-86B1-7C7777D10EB3}" name="Table1" displayName="Table1" ref="P1:P8" totalsRowShown="0" headerRowDxfId="19" dataDxfId="18">
  <autoFilter ref="P1:P8" xr:uid="{691DDF8E-45FD-4659-8F71-AED80CAB9E16}"/>
  <tableColumns count="1">
    <tableColumn id="1" xr3:uid="{4E7E3099-FB96-472D-B206-88776849CE00}" name="Sepsis Risk factors" dataDxfId="1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8603FC3-20A6-4060-9F79-156119F259B9}" name="Table10" displayName="Table10" ref="H1:H3" totalsRowShown="0" headerRowDxfId="4">
  <autoFilter ref="H1:H3" xr:uid="{C1BC0AA3-E850-46B1-A6C0-22CF619B17C8}"/>
  <tableColumns count="1">
    <tableColumn id="1" xr3:uid="{54765C76-6F5F-4B2E-8FA0-C64925F1B601}" name="Bloods 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C95E7F-BB8E-462B-8B37-D053D9C3521B}" name="Table11" displayName="Table11" ref="I1:I4" totalsRowShown="0" headerRowDxfId="3">
  <autoFilter ref="I1:I4" xr:uid="{BFB109E8-339B-4D09-950D-1848639B9EB7}"/>
  <tableColumns count="1">
    <tableColumn id="1" xr3:uid="{50151A2F-278D-413D-B840-33BA024E2AF6}" name="O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F3E8279-ACC1-4375-8975-D267419CC0DE}" name="Table12" displayName="Table12" ref="J1:J4" totalsRowShown="0" headerRowDxfId="2">
  <autoFilter ref="J1:J4" xr:uid="{F161E62F-FCDC-4ACA-B559-0A16181D3DDD}"/>
  <tableColumns count="1">
    <tableColumn id="1" xr3:uid="{6FC4949B-63CA-4EC2-9AC3-4CBFE58EFBBE}" name="Blood Cultures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B865997-AD5E-497F-A0CA-ADD11BBEC7C3}" name="Table13" displayName="Table13" ref="K1:K3" totalsRowShown="0" headerRowDxfId="1">
  <autoFilter ref="K1:K3" xr:uid="{70564348-9418-4969-8F73-EF967F986711}"/>
  <tableColumns count="1">
    <tableColumn id="1" xr3:uid="{32FFCA9B-46D8-4D61-AB70-501890C519C7}" name="Lactat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41C0F98-20D5-4B1A-8ABB-D6D564DED6D6}" name="Table14" displayName="Table14" ref="L1:L5" totalsRowShown="0" headerRowDxfId="0">
  <autoFilter ref="L1:L5" xr:uid="{173D9FF8-E47A-4D05-BA73-494D93628151}"/>
  <tableColumns count="1">
    <tableColumn id="1" xr3:uid="{74443A04-5278-42C7-A149-FC91049D1071}" name="Referral 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5F5C3BE-7C96-43D3-8D23-E2D58D304C7A}" name="Table2" displayName="Table2" ref="Q1:Q8" totalsRowShown="0" headerRowDxfId="16">
  <autoFilter ref="Q1:Q8" xr:uid="{E7E00E1A-8FF5-4630-8789-078951A2FD1D}"/>
  <tableColumns count="1">
    <tableColumn id="1" xr3:uid="{64CB6923-C5F2-4758-BE13-E525DE8CEF61}" name="signs and symptoms of infectio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AC659B-D1A0-4D54-9ADB-4C99EDD6E566}" name="Table3" displayName="Table3" ref="O1:O3" totalsRowShown="0" headerRowDxfId="15">
  <autoFilter ref="O1:O3" xr:uid="{0E7BF2C6-E94D-421B-9914-47A8E47FC0C2}"/>
  <tableColumns count="1">
    <tableColumn id="1" xr3:uid="{1BA6EF0B-47C0-493E-ACE9-97F2FBA4F6D7}" name="Fluid Balanc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0EBCE4B-277F-4D24-B928-997045C5D54A}" name="Table4" displayName="Table4" ref="N1:N12" totalsRowShown="0" headerRowDxfId="14" headerRowBorderDxfId="13" tableBorderDxfId="12">
  <autoFilter ref="N1:N12" xr:uid="{07D6D194-1439-4D4B-9B0E-794CB8CAD12C}"/>
  <tableColumns count="1">
    <tableColumn id="1" xr3:uid="{1ED4EE6E-4DFA-4CC4-94BB-695F0EB70FBC}" name="Presumptive Sourc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691E093-B126-461E-81CA-291D56710CD0}" name="Table5" displayName="Table5" ref="M1:M7" totalsRowShown="0" headerRowDxfId="11">
  <autoFilter ref="M1:M7" xr:uid="{34E14480-C42A-42C6-820B-EBF43A16C60E}"/>
  <tableColumns count="1">
    <tableColumn id="1" xr3:uid="{77F3894A-AC0A-4705-B3E8-5B14F16B1830}" name="Disposition 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96C070B-7FCE-4A33-B592-A01F941A452E}" name="Table6" displayName="Table6" ref="D1:D3" totalsRowShown="0" headerRowDxfId="10">
  <autoFilter ref="D1:D3" xr:uid="{ABFF3762-1E28-4BD0-B0D1-AB8CEDE3C8AE}"/>
  <tableColumns count="1">
    <tableColumn id="1" xr3:uid="{118C5A59-EF49-4F9A-9050-DDD2AC1F2072}" name="Sepsis Trigger list 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E951B56-9E19-487C-95C6-5F662313B9F6}" name="Table7" displayName="Table7" ref="E1:E5" totalsRowShown="0" headerRowDxfId="9">
  <autoFilter ref="E1:E5" xr:uid="{15B46E7A-6565-41C2-BD31-CE436BE3A138}"/>
  <tableColumns count="1">
    <tableColumn id="1" xr3:uid="{7A3C3462-9440-4F90-973A-48E75A1C27F7}" name="MO Level 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C356C07-0141-452C-8E26-C50BA9C4D08E}" name="Table8" displayName="Table8" ref="F1:F7" totalsRowShown="0" headerRowDxfId="8" dataDxfId="7">
  <autoFilter ref="F1:F7" xr:uid="{90D991B1-00AC-4A40-8A14-877E22436419}"/>
  <tableColumns count="1">
    <tableColumn id="1" xr3:uid="{DC984719-F8C9-461E-B1B1-BA487EF7F119}" name="Fluids " dataDxfId="6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67F6685-FDF5-48F4-BA56-0234DB59A7F5}" name="Table9" displayName="Table9" ref="G1:G4" totalsRowShown="0" headerRowDxfId="5">
  <autoFilter ref="G1:G4" xr:uid="{F5845C9A-7017-48BC-93A5-356F8A6963C3}"/>
  <tableColumns count="1">
    <tableColumn id="1" xr3:uid="{4EFF5935-4663-413F-9ED0-5EFA61AB8745}" name="Cannul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8E810-AC7D-4B17-B509-F8F87D397DF1}">
  <dimension ref="A1:H52"/>
  <sheetViews>
    <sheetView tabSelected="1" zoomScaleNormal="100" workbookViewId="0">
      <selection activeCell="E10" sqref="E10"/>
    </sheetView>
  </sheetViews>
  <sheetFormatPr defaultColWidth="45.28515625" defaultRowHeight="15" x14ac:dyDescent="0.25"/>
  <cols>
    <col min="1" max="1" width="52.5703125" style="1" customWidth="1"/>
    <col min="2" max="2" width="5.140625" style="1" customWidth="1"/>
    <col min="3" max="3" width="50.7109375" style="1" customWidth="1"/>
    <col min="4" max="4" width="5.28515625" style="1" customWidth="1"/>
    <col min="5" max="5" width="50.7109375" style="1" customWidth="1"/>
    <col min="6" max="6" width="8.140625" style="1" customWidth="1"/>
    <col min="7" max="16384" width="45.28515625" style="1"/>
  </cols>
  <sheetData>
    <row r="1" spans="1:8" ht="21" x14ac:dyDescent="0.35">
      <c r="A1" s="97" t="s">
        <v>0</v>
      </c>
      <c r="C1" s="96" t="s">
        <v>1</v>
      </c>
      <c r="D1" s="93"/>
      <c r="E1" s="101" t="s">
        <v>2</v>
      </c>
      <c r="F1" s="93"/>
      <c r="G1" s="111"/>
      <c r="H1" s="93"/>
    </row>
    <row r="2" spans="1:8" ht="30" x14ac:dyDescent="0.25">
      <c r="A2" s="98" t="s">
        <v>3</v>
      </c>
      <c r="C2" s="99" t="s">
        <v>4</v>
      </c>
      <c r="D2" s="93"/>
      <c r="E2" s="102" t="s">
        <v>5</v>
      </c>
      <c r="F2" s="93"/>
      <c r="G2" s="111"/>
      <c r="H2" s="93"/>
    </row>
    <row r="3" spans="1:8" ht="47.25" x14ac:dyDescent="0.25">
      <c r="A3" s="98" t="s">
        <v>6</v>
      </c>
      <c r="C3" s="99" t="s">
        <v>7</v>
      </c>
      <c r="D3" s="93"/>
      <c r="E3" s="102" t="s">
        <v>8</v>
      </c>
      <c r="F3" s="93"/>
      <c r="G3" s="111"/>
      <c r="H3" s="93"/>
    </row>
    <row r="4" spans="1:8" ht="31.5" x14ac:dyDescent="0.25">
      <c r="A4" s="98" t="s">
        <v>9</v>
      </c>
      <c r="C4" s="99" t="s">
        <v>10</v>
      </c>
      <c r="D4" s="93"/>
      <c r="E4" s="102" t="s">
        <v>11</v>
      </c>
      <c r="F4" s="93"/>
      <c r="G4" s="111"/>
      <c r="H4" s="93"/>
    </row>
    <row r="5" spans="1:8" ht="51.75" customHeight="1" x14ac:dyDescent="0.25">
      <c r="A5" s="98" t="s">
        <v>12</v>
      </c>
      <c r="B5" s="93"/>
      <c r="C5" s="99" t="s">
        <v>13</v>
      </c>
      <c r="D5" s="93"/>
      <c r="E5" s="103" t="s">
        <v>14</v>
      </c>
      <c r="F5" s="93"/>
      <c r="G5" s="111"/>
      <c r="H5" s="93"/>
    </row>
    <row r="6" spans="1:8" ht="78.75" x14ac:dyDescent="0.25">
      <c r="A6" s="98" t="s">
        <v>15</v>
      </c>
      <c r="B6" s="93"/>
      <c r="C6" s="99" t="s">
        <v>16</v>
      </c>
      <c r="D6" s="93"/>
      <c r="E6" s="107"/>
      <c r="F6" s="93"/>
      <c r="G6" s="111"/>
      <c r="H6" s="93"/>
    </row>
    <row r="7" spans="1:8" ht="31.5" x14ac:dyDescent="0.25">
      <c r="A7" s="117" t="s">
        <v>17</v>
      </c>
      <c r="B7" s="93"/>
      <c r="C7" s="99" t="s">
        <v>18</v>
      </c>
      <c r="D7" s="93"/>
      <c r="E7" s="95"/>
      <c r="F7" s="93"/>
      <c r="G7" s="111"/>
      <c r="H7" s="93"/>
    </row>
    <row r="8" spans="1:8" ht="46.5" customHeight="1" x14ac:dyDescent="0.25">
      <c r="A8" s="117"/>
      <c r="B8" s="93"/>
      <c r="C8" s="100" t="s">
        <v>19</v>
      </c>
      <c r="D8" s="93"/>
      <c r="E8" s="95"/>
      <c r="F8" s="93"/>
      <c r="G8" s="111"/>
      <c r="H8" s="93"/>
    </row>
    <row r="9" spans="1:8" ht="17.25" customHeight="1" x14ac:dyDescent="0.25">
      <c r="A9" s="117"/>
      <c r="B9" s="93"/>
      <c r="D9" s="93"/>
      <c r="E9" s="93"/>
      <c r="F9" s="93"/>
      <c r="G9" s="111"/>
      <c r="H9" s="93"/>
    </row>
    <row r="10" spans="1:8" ht="37.5" x14ac:dyDescent="0.3">
      <c r="A10" s="106" t="s">
        <v>20</v>
      </c>
      <c r="B10" s="93"/>
      <c r="C10" s="79" t="s">
        <v>21</v>
      </c>
      <c r="D10" s="93"/>
      <c r="E10" s="93"/>
      <c r="F10" s="93"/>
      <c r="G10" s="111"/>
      <c r="H10" s="93"/>
    </row>
    <row r="11" spans="1:8" x14ac:dyDescent="0.25">
      <c r="A11" s="93"/>
      <c r="B11" s="93"/>
      <c r="C11" s="80" t="s">
        <v>22</v>
      </c>
      <c r="D11" s="93"/>
      <c r="E11" s="93"/>
      <c r="F11" s="93"/>
      <c r="G11" s="111"/>
      <c r="H11" s="93"/>
    </row>
    <row r="12" spans="1:8" ht="30" x14ac:dyDescent="0.25">
      <c r="A12" s="93"/>
      <c r="B12" s="93"/>
      <c r="C12" s="80" t="s">
        <v>23</v>
      </c>
      <c r="D12" s="93"/>
      <c r="E12" s="93"/>
      <c r="F12" s="93"/>
      <c r="G12" s="111"/>
      <c r="H12" s="93"/>
    </row>
    <row r="13" spans="1:8" x14ac:dyDescent="0.25">
      <c r="A13" s="93"/>
      <c r="B13" s="93"/>
      <c r="C13" s="81" t="s">
        <v>24</v>
      </c>
      <c r="D13" s="93"/>
      <c r="E13" s="93"/>
      <c r="F13" s="93"/>
      <c r="G13" s="111"/>
      <c r="H13" s="93"/>
    </row>
    <row r="14" spans="1:8" x14ac:dyDescent="0.25">
      <c r="B14" s="93"/>
      <c r="D14" s="93"/>
      <c r="E14" s="93"/>
      <c r="F14" s="93"/>
      <c r="H14" s="93"/>
    </row>
    <row r="15" spans="1:8" ht="21" x14ac:dyDescent="0.35">
      <c r="A15" s="82" t="s">
        <v>25</v>
      </c>
      <c r="B15" s="93"/>
      <c r="C15" s="82" t="s">
        <v>26</v>
      </c>
      <c r="D15" s="93"/>
      <c r="E15" s="82" t="s">
        <v>27</v>
      </c>
      <c r="F15" s="93"/>
      <c r="G15" s="82" t="s">
        <v>28</v>
      </c>
      <c r="H15" s="93"/>
    </row>
    <row r="16" spans="1:8" ht="18.75" x14ac:dyDescent="0.3">
      <c r="A16" s="115" t="s">
        <v>29</v>
      </c>
      <c r="B16" s="93"/>
      <c r="C16" s="115" t="s">
        <v>30</v>
      </c>
      <c r="D16" s="93"/>
      <c r="E16" s="115" t="s">
        <v>31</v>
      </c>
      <c r="F16" s="93"/>
      <c r="G16" s="83" t="s">
        <v>32</v>
      </c>
      <c r="H16" s="93"/>
    </row>
    <row r="17" spans="1:8" ht="18.75" customHeight="1" x14ac:dyDescent="0.3">
      <c r="A17" s="83" t="s">
        <v>33</v>
      </c>
      <c r="B17" s="93"/>
      <c r="C17" s="83" t="s">
        <v>33</v>
      </c>
      <c r="D17" s="93"/>
      <c r="E17" s="83" t="s">
        <v>32</v>
      </c>
      <c r="F17" s="93"/>
      <c r="G17" s="116" t="s">
        <v>34</v>
      </c>
      <c r="H17" s="93"/>
    </row>
    <row r="18" spans="1:8" x14ac:dyDescent="0.25">
      <c r="A18" s="84" t="s">
        <v>35</v>
      </c>
      <c r="B18" s="93"/>
      <c r="C18" s="84" t="s">
        <v>35</v>
      </c>
      <c r="D18" s="93"/>
      <c r="E18" s="84" t="s">
        <v>36</v>
      </c>
      <c r="F18" s="93"/>
      <c r="G18" s="116"/>
      <c r="H18" s="112"/>
    </row>
    <row r="19" spans="1:8" ht="18" customHeight="1" x14ac:dyDescent="0.25">
      <c r="A19" s="84" t="s">
        <v>37</v>
      </c>
      <c r="B19" s="93"/>
      <c r="C19" s="84" t="s">
        <v>37</v>
      </c>
      <c r="D19" s="93"/>
      <c r="E19" s="84" t="s">
        <v>38</v>
      </c>
      <c r="F19" s="93"/>
      <c r="G19" s="116" t="s">
        <v>39</v>
      </c>
      <c r="H19" s="93"/>
    </row>
    <row r="20" spans="1:8" x14ac:dyDescent="0.25">
      <c r="A20" s="84" t="s">
        <v>40</v>
      </c>
      <c r="B20" s="93"/>
      <c r="C20" s="84" t="s">
        <v>41</v>
      </c>
      <c r="D20" s="93"/>
      <c r="E20" s="84" t="s">
        <v>42</v>
      </c>
      <c r="F20" s="93"/>
      <c r="G20" s="116"/>
      <c r="H20" s="93"/>
    </row>
    <row r="21" spans="1:8" ht="15" customHeight="1" x14ac:dyDescent="0.25">
      <c r="A21" s="84" t="s">
        <v>43</v>
      </c>
      <c r="B21" s="93"/>
      <c r="C21" s="84" t="s">
        <v>43</v>
      </c>
      <c r="D21" s="93"/>
      <c r="E21" s="84" t="s">
        <v>44</v>
      </c>
      <c r="F21" s="93"/>
      <c r="G21" s="116" t="s">
        <v>45</v>
      </c>
      <c r="H21" s="93"/>
    </row>
    <row r="22" spans="1:8" x14ac:dyDescent="0.25">
      <c r="A22" s="84" t="s">
        <v>46</v>
      </c>
      <c r="B22" s="93"/>
      <c r="C22" s="84" t="s">
        <v>47</v>
      </c>
      <c r="D22" s="93"/>
      <c r="E22" s="84" t="s">
        <v>48</v>
      </c>
      <c r="F22" s="93"/>
      <c r="G22" s="116"/>
      <c r="H22" s="93"/>
    </row>
    <row r="23" spans="1:8" ht="15" customHeight="1" x14ac:dyDescent="0.25">
      <c r="A23" s="84" t="s">
        <v>49</v>
      </c>
      <c r="B23" s="93"/>
      <c r="C23" s="84" t="s">
        <v>50</v>
      </c>
      <c r="D23" s="93"/>
      <c r="E23" s="84" t="s">
        <v>51</v>
      </c>
      <c r="F23" s="93"/>
      <c r="G23" s="116" t="s">
        <v>52</v>
      </c>
      <c r="H23" s="93"/>
    </row>
    <row r="24" spans="1:8" x14ac:dyDescent="0.25">
      <c r="A24" s="94"/>
      <c r="B24" s="93"/>
      <c r="C24" s="84" t="s">
        <v>53</v>
      </c>
      <c r="D24" s="93"/>
      <c r="E24" s="84" t="s">
        <v>54</v>
      </c>
      <c r="F24" s="93"/>
      <c r="G24" s="116"/>
      <c r="H24" s="93"/>
    </row>
    <row r="25" spans="1:8" ht="18.75" x14ac:dyDescent="0.3">
      <c r="A25" s="86" t="s">
        <v>55</v>
      </c>
      <c r="B25" s="93"/>
      <c r="C25" s="85"/>
      <c r="D25" s="93"/>
      <c r="E25" s="84" t="s">
        <v>56</v>
      </c>
      <c r="F25" s="93"/>
      <c r="G25" s="116"/>
      <c r="H25" s="93"/>
    </row>
    <row r="26" spans="1:8" ht="18.75" customHeight="1" x14ac:dyDescent="0.3">
      <c r="A26" s="87" t="s">
        <v>57</v>
      </c>
      <c r="B26" s="93"/>
      <c r="C26" s="86" t="s">
        <v>55</v>
      </c>
      <c r="D26" s="93"/>
      <c r="E26" s="84" t="s">
        <v>58</v>
      </c>
      <c r="F26" s="93"/>
      <c r="G26" s="116" t="s">
        <v>59</v>
      </c>
      <c r="H26" s="93"/>
    </row>
    <row r="27" spans="1:8" x14ac:dyDescent="0.25">
      <c r="A27" s="87" t="s">
        <v>60</v>
      </c>
      <c r="B27" s="93"/>
      <c r="C27" s="87" t="s">
        <v>61</v>
      </c>
      <c r="D27" s="93"/>
      <c r="E27" s="84" t="s">
        <v>62</v>
      </c>
      <c r="F27" s="93"/>
      <c r="G27" s="116"/>
      <c r="H27" s="93"/>
    </row>
    <row r="28" spans="1:8" x14ac:dyDescent="0.25">
      <c r="A28" s="87" t="s">
        <v>38</v>
      </c>
      <c r="B28" s="93"/>
      <c r="C28" s="87" t="s">
        <v>63</v>
      </c>
      <c r="D28" s="93"/>
      <c r="E28" s="84" t="s">
        <v>64</v>
      </c>
      <c r="F28" s="93"/>
      <c r="G28" s="116"/>
      <c r="H28" s="93"/>
    </row>
    <row r="29" spans="1:8" x14ac:dyDescent="0.25">
      <c r="A29" s="87" t="s">
        <v>51</v>
      </c>
      <c r="B29" s="93"/>
      <c r="C29" s="87" t="s">
        <v>65</v>
      </c>
      <c r="D29" s="93"/>
      <c r="E29" s="84" t="s">
        <v>66</v>
      </c>
      <c r="F29" s="93"/>
      <c r="G29" s="104"/>
      <c r="H29" s="93"/>
    </row>
    <row r="30" spans="1:8" x14ac:dyDescent="0.25">
      <c r="A30" s="87" t="s">
        <v>67</v>
      </c>
      <c r="B30" s="93"/>
      <c r="C30" s="87" t="s">
        <v>68</v>
      </c>
      <c r="D30" s="93"/>
      <c r="E30" s="84" t="s">
        <v>69</v>
      </c>
      <c r="F30" s="93"/>
      <c r="G30" s="104"/>
      <c r="H30" s="93"/>
    </row>
    <row r="31" spans="1:8" x14ac:dyDescent="0.25">
      <c r="A31" s="87" t="s">
        <v>70</v>
      </c>
      <c r="B31" s="93"/>
      <c r="C31" s="87" t="s">
        <v>51</v>
      </c>
      <c r="D31" s="93"/>
      <c r="E31" s="104"/>
      <c r="F31" s="93"/>
      <c r="G31" s="85"/>
      <c r="H31" s="93"/>
    </row>
    <row r="32" spans="1:8" x14ac:dyDescent="0.25">
      <c r="A32" s="87" t="s">
        <v>71</v>
      </c>
      <c r="B32" s="93"/>
      <c r="C32" s="85"/>
      <c r="D32" s="93"/>
      <c r="E32" s="85"/>
      <c r="F32" s="93"/>
      <c r="G32" s="94"/>
      <c r="H32" s="93"/>
    </row>
    <row r="33" spans="1:8" ht="18.75" x14ac:dyDescent="0.3">
      <c r="A33" s="85"/>
      <c r="B33" s="93"/>
      <c r="C33" s="94"/>
      <c r="D33" s="93"/>
      <c r="E33" s="94"/>
      <c r="F33" s="93"/>
      <c r="G33" s="88" t="s">
        <v>72</v>
      </c>
      <c r="H33" s="93"/>
    </row>
    <row r="34" spans="1:8" ht="18.75" x14ac:dyDescent="0.3">
      <c r="A34" s="88" t="s">
        <v>72</v>
      </c>
      <c r="B34" s="93"/>
      <c r="C34" s="88" t="s">
        <v>72</v>
      </c>
      <c r="D34" s="93"/>
      <c r="E34" s="88" t="s">
        <v>72</v>
      </c>
      <c r="F34" s="93"/>
      <c r="G34" s="89" t="s">
        <v>73</v>
      </c>
      <c r="H34" s="93"/>
    </row>
    <row r="35" spans="1:8" x14ac:dyDescent="0.25">
      <c r="A35" s="89" t="s">
        <v>74</v>
      </c>
      <c r="B35" s="93"/>
      <c r="C35" s="89" t="s">
        <v>73</v>
      </c>
      <c r="D35" s="93"/>
      <c r="E35" s="89" t="s">
        <v>73</v>
      </c>
      <c r="F35" s="93"/>
      <c r="G35" s="89" t="s">
        <v>75</v>
      </c>
      <c r="H35" s="93"/>
    </row>
    <row r="36" spans="1:8" ht="17.25" x14ac:dyDescent="0.25">
      <c r="A36" s="89" t="s">
        <v>76</v>
      </c>
      <c r="B36" s="93"/>
      <c r="C36" s="89" t="s">
        <v>77</v>
      </c>
      <c r="D36" s="93"/>
      <c r="E36" s="89" t="s">
        <v>75</v>
      </c>
      <c r="F36" s="93"/>
      <c r="G36" s="89"/>
      <c r="H36" s="93"/>
    </row>
    <row r="37" spans="1:8" x14ac:dyDescent="0.25">
      <c r="A37" s="89" t="s">
        <v>78</v>
      </c>
      <c r="B37" s="93"/>
      <c r="C37" s="89" t="s">
        <v>75</v>
      </c>
      <c r="D37" s="93"/>
      <c r="E37" s="89"/>
      <c r="F37" s="93"/>
      <c r="G37" s="85"/>
      <c r="H37" s="93"/>
    </row>
    <row r="38" spans="1:8" ht="18.75" x14ac:dyDescent="0.3">
      <c r="A38" s="85"/>
      <c r="B38" s="93"/>
      <c r="C38" s="85"/>
      <c r="D38" s="93"/>
      <c r="E38" s="85"/>
      <c r="F38" s="93"/>
      <c r="G38" s="90" t="s">
        <v>79</v>
      </c>
      <c r="H38" s="93"/>
    </row>
    <row r="39" spans="1:8" ht="18.75" x14ac:dyDescent="0.3">
      <c r="A39" s="90" t="s">
        <v>79</v>
      </c>
      <c r="B39" s="93"/>
      <c r="C39" s="90" t="s">
        <v>79</v>
      </c>
      <c r="D39" s="93"/>
      <c r="E39" s="90" t="s">
        <v>79</v>
      </c>
      <c r="F39" s="93"/>
      <c r="G39" s="91" t="s">
        <v>80</v>
      </c>
      <c r="H39" s="93"/>
    </row>
    <row r="40" spans="1:8" x14ac:dyDescent="0.25">
      <c r="A40" s="91" t="s">
        <v>81</v>
      </c>
      <c r="B40" s="93"/>
      <c r="C40" s="91" t="s">
        <v>82</v>
      </c>
      <c r="D40" s="93"/>
      <c r="E40" s="91" t="s">
        <v>80</v>
      </c>
      <c r="F40" s="93"/>
      <c r="G40" s="91" t="s">
        <v>83</v>
      </c>
      <c r="H40" s="93"/>
    </row>
    <row r="41" spans="1:8" ht="18" x14ac:dyDescent="0.35">
      <c r="A41" s="91" t="s">
        <v>84</v>
      </c>
      <c r="B41" s="93"/>
      <c r="C41" s="91" t="s">
        <v>85</v>
      </c>
      <c r="D41" s="93"/>
      <c r="E41" s="91" t="s">
        <v>83</v>
      </c>
      <c r="F41" s="93"/>
      <c r="G41" s="92" t="s">
        <v>86</v>
      </c>
      <c r="H41" s="93"/>
    </row>
    <row r="42" spans="1:8" x14ac:dyDescent="0.25">
      <c r="A42" s="91" t="s">
        <v>87</v>
      </c>
      <c r="B42" s="93"/>
      <c r="C42" s="92" t="s">
        <v>86</v>
      </c>
      <c r="D42" s="93"/>
      <c r="E42" s="92" t="s">
        <v>86</v>
      </c>
      <c r="F42" s="93"/>
      <c r="G42" s="93"/>
      <c r="H42" s="93"/>
    </row>
    <row r="43" spans="1:8" x14ac:dyDescent="0.25">
      <c r="A43" s="91" t="s">
        <v>88</v>
      </c>
      <c r="B43" s="93"/>
      <c r="C43" s="78"/>
      <c r="D43" s="93"/>
      <c r="E43" s="78"/>
      <c r="F43" s="93"/>
      <c r="G43" s="93"/>
      <c r="H43" s="93"/>
    </row>
    <row r="44" spans="1:8" x14ac:dyDescent="0.25">
      <c r="A44" s="91" t="s">
        <v>89</v>
      </c>
      <c r="B44" s="93"/>
      <c r="C44" s="78"/>
      <c r="D44" s="93"/>
      <c r="E44" s="78"/>
      <c r="F44" s="93"/>
      <c r="G44" s="93"/>
      <c r="H44" s="93"/>
    </row>
    <row r="45" spans="1:8" x14ac:dyDescent="0.25">
      <c r="A45" s="92" t="s">
        <v>90</v>
      </c>
      <c r="B45" s="93"/>
      <c r="D45" s="93"/>
      <c r="E45" s="78"/>
      <c r="F45" s="93"/>
      <c r="G45" s="93"/>
      <c r="H45" s="93"/>
    </row>
    <row r="46" spans="1:8" x14ac:dyDescent="0.25">
      <c r="A46" s="93"/>
      <c r="B46" s="93"/>
      <c r="C46" s="93"/>
      <c r="D46" s="93"/>
      <c r="E46" s="93"/>
      <c r="F46" s="93"/>
      <c r="G46" s="93"/>
      <c r="H46" s="93"/>
    </row>
    <row r="47" spans="1:8" x14ac:dyDescent="0.25">
      <c r="A47" s="93"/>
      <c r="B47" s="93"/>
      <c r="C47" s="93"/>
      <c r="D47" s="93"/>
      <c r="E47" s="93"/>
      <c r="F47" s="93"/>
      <c r="G47" s="93"/>
      <c r="H47" s="93"/>
    </row>
    <row r="48" spans="1:8" x14ac:dyDescent="0.25">
      <c r="A48" s="93"/>
      <c r="B48" s="93"/>
      <c r="C48" s="93"/>
      <c r="D48" s="93"/>
      <c r="E48" s="93"/>
      <c r="F48" s="93"/>
      <c r="G48" s="93"/>
      <c r="H48" s="93"/>
    </row>
    <row r="49" spans="1:8" x14ac:dyDescent="0.25">
      <c r="A49" s="93"/>
      <c r="B49" s="93"/>
      <c r="C49" s="93"/>
      <c r="D49" s="93"/>
      <c r="E49" s="93"/>
      <c r="F49" s="93"/>
      <c r="G49" s="93"/>
      <c r="H49" s="93"/>
    </row>
    <row r="50" spans="1:8" x14ac:dyDescent="0.25">
      <c r="A50" s="93"/>
      <c r="B50" s="93"/>
      <c r="C50" s="93"/>
      <c r="D50" s="93"/>
      <c r="E50" s="93"/>
      <c r="F50" s="93"/>
      <c r="G50" s="93"/>
      <c r="H50" s="93"/>
    </row>
    <row r="51" spans="1:8" x14ac:dyDescent="0.25">
      <c r="A51" s="93"/>
      <c r="B51" s="93"/>
      <c r="C51" s="93"/>
      <c r="D51" s="93"/>
      <c r="E51" s="93"/>
      <c r="F51" s="93"/>
      <c r="G51" s="93"/>
    </row>
    <row r="52" spans="1:8" x14ac:dyDescent="0.25">
      <c r="F52" s="93"/>
      <c r="G52" s="93"/>
    </row>
  </sheetData>
  <mergeCells count="6">
    <mergeCell ref="G23:G25"/>
    <mergeCell ref="G26:G28"/>
    <mergeCell ref="A7:A9"/>
    <mergeCell ref="G17:G18"/>
    <mergeCell ref="G19:G20"/>
    <mergeCell ref="G21:G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1BD0-BD13-4DCF-8058-94177CEABABD}">
  <dimension ref="A1:BA53"/>
  <sheetViews>
    <sheetView topLeftCell="AB1" zoomScaleNormal="100" workbookViewId="0">
      <selection activeCell="AI2" sqref="AI2"/>
    </sheetView>
  </sheetViews>
  <sheetFormatPr defaultColWidth="9.28515625" defaultRowHeight="15" x14ac:dyDescent="0.25"/>
  <cols>
    <col min="1" max="1" width="9.28515625" style="44"/>
    <col min="2" max="2" width="17.28515625" style="44" customWidth="1"/>
    <col min="3" max="3" width="12.7109375" style="63" customWidth="1"/>
    <col min="4" max="4" width="45.7109375" style="44" customWidth="1"/>
    <col min="5" max="5" width="14.5703125" style="64" bestFit="1" customWidth="1"/>
    <col min="6" max="6" width="14.7109375" style="65" bestFit="1" customWidth="1"/>
    <col min="7" max="7" width="11.5703125" style="44" customWidth="1"/>
    <col min="8" max="8" width="19.140625" style="44" customWidth="1"/>
    <col min="9" max="9" width="17.7109375" style="44" customWidth="1"/>
    <col min="10" max="10" width="30.140625" style="44" customWidth="1"/>
    <col min="11" max="11" width="16" style="44" customWidth="1"/>
    <col min="12" max="12" width="18.7109375" style="64" customWidth="1"/>
    <col min="13" max="13" width="20.42578125" style="65" customWidth="1"/>
    <col min="14" max="14" width="22" style="64" customWidth="1"/>
    <col min="15" max="15" width="23" style="65" customWidth="1"/>
    <col min="16" max="16" width="28.42578125" style="44" customWidth="1"/>
    <col min="17" max="17" width="18.85546875" style="65" customWidth="1"/>
    <col min="18" max="19" width="18.5703125" style="65" customWidth="1"/>
    <col min="20" max="20" width="21" style="44" customWidth="1"/>
    <col min="21" max="22" width="22.7109375" style="44" customWidth="1"/>
    <col min="23" max="23" width="25" style="44" customWidth="1"/>
    <col min="24" max="24" width="19.5703125" style="44" customWidth="1"/>
    <col min="25" max="25" width="21.42578125" style="44" customWidth="1"/>
    <col min="26" max="26" width="19.85546875" style="44" customWidth="1"/>
    <col min="27" max="27" width="17.7109375" style="44" customWidth="1"/>
    <col min="28" max="28" width="38.140625" style="44" customWidth="1"/>
    <col min="29" max="29" width="10.7109375" style="44" bestFit="1" customWidth="1"/>
    <col min="30" max="30" width="9.28515625" style="44"/>
    <col min="31" max="31" width="7.42578125" style="44" bestFit="1" customWidth="1"/>
    <col min="32" max="32" width="15.42578125" style="44" bestFit="1" customWidth="1"/>
    <col min="33" max="34" width="20" style="44" bestFit="1" customWidth="1"/>
    <col min="35" max="35" width="21" style="44" bestFit="1" customWidth="1"/>
    <col min="36" max="36" width="20.42578125" style="44" bestFit="1" customWidth="1"/>
    <col min="37" max="37" width="15.140625" style="44" customWidth="1"/>
    <col min="38" max="38" width="29.140625" style="44" customWidth="1"/>
    <col min="39" max="16384" width="9.28515625" style="44"/>
  </cols>
  <sheetData>
    <row r="1" spans="1:53" s="43" customFormat="1" ht="18.75" x14ac:dyDescent="0.25">
      <c r="A1" s="118" t="s">
        <v>91</v>
      </c>
      <c r="B1" s="118"/>
      <c r="C1" s="119"/>
      <c r="D1" s="120"/>
      <c r="E1" s="121" t="s">
        <v>92</v>
      </c>
      <c r="F1" s="122"/>
      <c r="G1" s="122"/>
      <c r="H1" s="122"/>
      <c r="I1" s="122"/>
      <c r="J1" s="122"/>
      <c r="K1" s="122"/>
      <c r="L1" s="123" t="s">
        <v>93</v>
      </c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4" t="s">
        <v>94</v>
      </c>
      <c r="Y1" s="124"/>
      <c r="Z1" s="124"/>
      <c r="AA1" s="124"/>
      <c r="AB1" s="125"/>
      <c r="AC1" s="42"/>
      <c r="AE1" s="44"/>
      <c r="AF1" s="126" t="s">
        <v>95</v>
      </c>
      <c r="AG1" s="127"/>
      <c r="AH1" s="127"/>
      <c r="AI1" s="127"/>
      <c r="AJ1" s="127"/>
      <c r="AK1" s="44"/>
      <c r="AL1" s="44"/>
      <c r="AM1" s="44"/>
    </row>
    <row r="2" spans="1:53" ht="63" x14ac:dyDescent="0.25">
      <c r="A2" s="45" t="s">
        <v>96</v>
      </c>
      <c r="B2" s="45" t="s">
        <v>97</v>
      </c>
      <c r="C2" s="45" t="s">
        <v>98</v>
      </c>
      <c r="D2" s="45" t="s">
        <v>99</v>
      </c>
      <c r="E2" s="45" t="s">
        <v>100</v>
      </c>
      <c r="F2" s="45" t="s">
        <v>101</v>
      </c>
      <c r="G2" s="45" t="s">
        <v>102</v>
      </c>
      <c r="H2" s="75" t="s">
        <v>103</v>
      </c>
      <c r="I2" s="76" t="s">
        <v>104</v>
      </c>
      <c r="J2" s="75" t="s">
        <v>105</v>
      </c>
      <c r="K2" s="74" t="s">
        <v>106</v>
      </c>
      <c r="L2" s="74" t="s">
        <v>107</v>
      </c>
      <c r="M2" s="45" t="s">
        <v>108</v>
      </c>
      <c r="N2" s="45" t="s">
        <v>109</v>
      </c>
      <c r="O2" s="45" t="s">
        <v>110</v>
      </c>
      <c r="P2" s="45" t="s">
        <v>111</v>
      </c>
      <c r="Q2" s="45" t="s">
        <v>112</v>
      </c>
      <c r="R2" s="45" t="s">
        <v>113</v>
      </c>
      <c r="S2" s="45" t="s">
        <v>114</v>
      </c>
      <c r="T2" s="45" t="s">
        <v>115</v>
      </c>
      <c r="U2" s="45" t="s">
        <v>116</v>
      </c>
      <c r="V2" s="45" t="s">
        <v>117</v>
      </c>
      <c r="W2" s="74" t="s">
        <v>118</v>
      </c>
      <c r="X2" s="45" t="s">
        <v>119</v>
      </c>
      <c r="Y2" s="45" t="s">
        <v>120</v>
      </c>
      <c r="Z2" s="45" t="s">
        <v>121</v>
      </c>
      <c r="AA2" s="45" t="s">
        <v>122</v>
      </c>
      <c r="AB2" s="45" t="s">
        <v>123</v>
      </c>
      <c r="AC2" s="46"/>
      <c r="AE2" s="47" t="s">
        <v>124</v>
      </c>
      <c r="AF2" s="48" t="s">
        <v>125</v>
      </c>
      <c r="AG2" s="48" t="s">
        <v>126</v>
      </c>
      <c r="AH2" s="113" t="s">
        <v>127</v>
      </c>
      <c r="AI2" s="114" t="s">
        <v>128</v>
      </c>
      <c r="AJ2" s="108" t="s">
        <v>129</v>
      </c>
      <c r="AL2" s="49" t="s">
        <v>130</v>
      </c>
      <c r="AM2" s="50">
        <v>50</v>
      </c>
      <c r="AZ2" s="44">
        <v>0</v>
      </c>
      <c r="BA2" s="44">
        <v>60</v>
      </c>
    </row>
    <row r="3" spans="1:53" s="53" customFormat="1" ht="30.6" customHeight="1" x14ac:dyDescent="0.25">
      <c r="A3" s="51"/>
      <c r="B3" s="51"/>
      <c r="C3" s="51" t="s">
        <v>131</v>
      </c>
      <c r="D3" s="51"/>
      <c r="E3" s="51"/>
      <c r="F3" s="51" t="s">
        <v>132</v>
      </c>
      <c r="G3" s="51"/>
      <c r="H3" s="77" t="s">
        <v>133</v>
      </c>
      <c r="I3" s="77"/>
      <c r="J3" s="77" t="s">
        <v>134</v>
      </c>
      <c r="K3" s="51" t="s">
        <v>135</v>
      </c>
      <c r="L3" s="51" t="s">
        <v>136</v>
      </c>
      <c r="M3" s="51" t="s">
        <v>132</v>
      </c>
      <c r="N3" s="51" t="s">
        <v>136</v>
      </c>
      <c r="O3" s="51" t="s">
        <v>132</v>
      </c>
      <c r="P3" s="51" t="s">
        <v>137</v>
      </c>
      <c r="Q3" s="51"/>
      <c r="R3" s="51" t="s">
        <v>137</v>
      </c>
      <c r="S3" s="51" t="s">
        <v>138</v>
      </c>
      <c r="T3" s="77" t="s">
        <v>139</v>
      </c>
      <c r="U3" s="51" t="s">
        <v>135</v>
      </c>
      <c r="V3" s="51" t="s">
        <v>140</v>
      </c>
      <c r="W3" s="51"/>
      <c r="X3" s="51" t="s">
        <v>135</v>
      </c>
      <c r="Y3" s="51" t="s">
        <v>141</v>
      </c>
      <c r="Z3" s="51" t="s">
        <v>135</v>
      </c>
      <c r="AA3" s="51"/>
      <c r="AB3" s="51"/>
      <c r="AC3" s="52"/>
      <c r="AE3" s="47">
        <v>1</v>
      </c>
      <c r="AF3" s="47">
        <f>COUNTIF(T4,"1")+COUNTIF(T4,"2")</f>
        <v>1</v>
      </c>
      <c r="AG3" s="47">
        <f>COUNTIF(T4,"2")</f>
        <v>1</v>
      </c>
      <c r="AH3" s="105">
        <f>COUNTIF(U4,"Yes")</f>
        <v>1</v>
      </c>
      <c r="AI3" s="67" t="str">
        <f t="shared" ref="AI3:AI34" si="0">IF(AND(R4&lt;BA2,R4&gt;AZ2),"1","0")</f>
        <v>1</v>
      </c>
      <c r="AJ3" s="109" t="str">
        <f t="shared" ref="AJ3:AJ34" si="1">IF(AND(P4&lt;BA2,P4&gt;AZ2),"1","0")</f>
        <v>1</v>
      </c>
      <c r="AL3" s="54"/>
      <c r="AM3" s="52"/>
    </row>
    <row r="4" spans="1:53" ht="30" x14ac:dyDescent="0.25">
      <c r="A4" s="55">
        <v>1</v>
      </c>
      <c r="B4" s="56" t="s">
        <v>142</v>
      </c>
      <c r="C4" s="57">
        <v>56</v>
      </c>
      <c r="D4" s="56" t="s">
        <v>143</v>
      </c>
      <c r="E4" s="58">
        <v>44177</v>
      </c>
      <c r="F4" s="59" t="s">
        <v>144</v>
      </c>
      <c r="G4" s="56">
        <v>3</v>
      </c>
      <c r="H4" s="56" t="s">
        <v>145</v>
      </c>
      <c r="I4" s="66" t="s">
        <v>71</v>
      </c>
      <c r="J4" s="56" t="s">
        <v>146</v>
      </c>
      <c r="K4" s="56" t="s">
        <v>147</v>
      </c>
      <c r="L4" s="58">
        <v>44177</v>
      </c>
      <c r="M4" s="59" t="s">
        <v>148</v>
      </c>
      <c r="N4" s="58">
        <v>43811</v>
      </c>
      <c r="O4" s="59" t="s">
        <v>149</v>
      </c>
      <c r="P4" s="69">
        <v>33</v>
      </c>
      <c r="Q4" s="61" t="s">
        <v>149</v>
      </c>
      <c r="R4" s="69">
        <v>33</v>
      </c>
      <c r="S4" s="60" t="s">
        <v>150</v>
      </c>
      <c r="T4" s="56">
        <v>2</v>
      </c>
      <c r="U4" s="56" t="s">
        <v>147</v>
      </c>
      <c r="V4" s="56">
        <v>3.2</v>
      </c>
      <c r="W4" s="56"/>
      <c r="X4" s="56" t="s">
        <v>151</v>
      </c>
      <c r="Y4" s="56" t="s">
        <v>152</v>
      </c>
      <c r="Z4" s="56" t="s">
        <v>147</v>
      </c>
      <c r="AA4" s="56" t="s">
        <v>153</v>
      </c>
      <c r="AB4" s="56"/>
      <c r="AE4" s="47">
        <v>2</v>
      </c>
      <c r="AF4" s="47">
        <f t="shared" ref="AF4:AF52" si="2">COUNTIF(T5,"1")+COUNTIF(T5,"2")</f>
        <v>0</v>
      </c>
      <c r="AG4" s="47">
        <f t="shared" ref="AG4:AG52" si="3">COUNTIF(T5,"2")</f>
        <v>0</v>
      </c>
      <c r="AH4" s="105">
        <f t="shared" ref="AH4:AH52" si="4">COUNTIF(U5,"Yes")</f>
        <v>0</v>
      </c>
      <c r="AI4" s="67" t="str">
        <f t="shared" si="0"/>
        <v>0</v>
      </c>
      <c r="AJ4" s="109" t="str">
        <f t="shared" si="1"/>
        <v>0</v>
      </c>
    </row>
    <row r="5" spans="1:53" x14ac:dyDescent="0.25">
      <c r="A5" s="55">
        <v>2</v>
      </c>
      <c r="B5" s="56"/>
      <c r="C5" s="57"/>
      <c r="D5" s="56"/>
      <c r="E5" s="58"/>
      <c r="F5" s="59"/>
      <c r="G5" s="56"/>
      <c r="H5" s="56"/>
      <c r="I5" s="56"/>
      <c r="J5" s="56"/>
      <c r="K5" s="56"/>
      <c r="L5" s="58"/>
      <c r="M5" s="59"/>
      <c r="N5" s="58"/>
      <c r="O5" s="59"/>
      <c r="P5" s="69"/>
      <c r="Q5" s="61"/>
      <c r="R5" s="69"/>
      <c r="S5" s="60"/>
      <c r="T5" s="56"/>
      <c r="U5" s="56"/>
      <c r="V5" s="56"/>
      <c r="W5" s="56"/>
      <c r="X5" s="56"/>
      <c r="Y5" s="56"/>
      <c r="Z5" s="56"/>
      <c r="AA5" s="56"/>
      <c r="AB5" s="56"/>
      <c r="AE5" s="47">
        <v>3</v>
      </c>
      <c r="AF5" s="47">
        <f t="shared" si="2"/>
        <v>0</v>
      </c>
      <c r="AG5" s="47">
        <f t="shared" si="3"/>
        <v>0</v>
      </c>
      <c r="AH5" s="105">
        <f t="shared" si="4"/>
        <v>0</v>
      </c>
      <c r="AI5" s="67" t="str">
        <f t="shared" si="0"/>
        <v>0</v>
      </c>
      <c r="AJ5" s="109" t="str">
        <f t="shared" si="1"/>
        <v>0</v>
      </c>
    </row>
    <row r="6" spans="1:53" x14ac:dyDescent="0.25">
      <c r="A6" s="55">
        <v>3</v>
      </c>
      <c r="B6" s="56"/>
      <c r="C6" s="57"/>
      <c r="D6" s="56"/>
      <c r="E6" s="58"/>
      <c r="F6" s="59"/>
      <c r="G6" s="56"/>
      <c r="H6" s="56"/>
      <c r="I6" s="56"/>
      <c r="J6" s="56"/>
      <c r="K6" s="56"/>
      <c r="L6" s="58"/>
      <c r="M6" s="59"/>
      <c r="N6" s="58"/>
      <c r="O6" s="59"/>
      <c r="P6" s="69"/>
      <c r="Q6" s="61"/>
      <c r="R6" s="69"/>
      <c r="S6" s="60"/>
      <c r="T6" s="56"/>
      <c r="U6" s="56"/>
      <c r="V6" s="56"/>
      <c r="W6" s="56"/>
      <c r="X6" s="56"/>
      <c r="Y6" s="56"/>
      <c r="Z6" s="56"/>
      <c r="AA6" s="56"/>
      <c r="AB6" s="56"/>
      <c r="AE6" s="47">
        <v>4</v>
      </c>
      <c r="AF6" s="47">
        <f t="shared" si="2"/>
        <v>0</v>
      </c>
      <c r="AG6" s="47">
        <f t="shared" si="3"/>
        <v>0</v>
      </c>
      <c r="AH6" s="105">
        <f t="shared" si="4"/>
        <v>0</v>
      </c>
      <c r="AI6" s="67" t="str">
        <f t="shared" si="0"/>
        <v>0</v>
      </c>
      <c r="AJ6" s="109" t="str">
        <f t="shared" si="1"/>
        <v>0</v>
      </c>
    </row>
    <row r="7" spans="1:53" x14ac:dyDescent="0.25">
      <c r="A7" s="55">
        <v>4</v>
      </c>
      <c r="B7" s="56"/>
      <c r="C7" s="57"/>
      <c r="D7" s="56"/>
      <c r="E7" s="58"/>
      <c r="F7" s="59"/>
      <c r="G7" s="56"/>
      <c r="H7" s="56"/>
      <c r="I7" s="56"/>
      <c r="J7" s="56"/>
      <c r="K7" s="56"/>
      <c r="L7" s="58"/>
      <c r="M7" s="59"/>
      <c r="N7" s="58"/>
      <c r="O7" s="59"/>
      <c r="P7" s="69"/>
      <c r="Q7" s="61"/>
      <c r="R7" s="69"/>
      <c r="S7" s="60"/>
      <c r="T7" s="56"/>
      <c r="U7" s="56"/>
      <c r="V7" s="56"/>
      <c r="W7" s="56"/>
      <c r="X7" s="56"/>
      <c r="Y7" s="56"/>
      <c r="Z7" s="56"/>
      <c r="AA7" s="56"/>
      <c r="AB7" s="56"/>
      <c r="AE7" s="47">
        <v>5</v>
      </c>
      <c r="AF7" s="47">
        <f t="shared" si="2"/>
        <v>0</v>
      </c>
      <c r="AG7" s="47">
        <f t="shared" si="3"/>
        <v>0</v>
      </c>
      <c r="AH7" s="105">
        <f t="shared" si="4"/>
        <v>0</v>
      </c>
      <c r="AI7" s="67" t="str">
        <f t="shared" si="0"/>
        <v>0</v>
      </c>
      <c r="AJ7" s="109" t="str">
        <f t="shared" si="1"/>
        <v>0</v>
      </c>
    </row>
    <row r="8" spans="1:53" x14ac:dyDescent="0.25">
      <c r="A8" s="55">
        <v>5</v>
      </c>
      <c r="B8" s="56"/>
      <c r="C8" s="57"/>
      <c r="D8" s="56"/>
      <c r="E8" s="58"/>
      <c r="F8" s="59"/>
      <c r="G8" s="56"/>
      <c r="H8" s="56"/>
      <c r="I8" s="56"/>
      <c r="J8" s="56"/>
      <c r="K8" s="56"/>
      <c r="L8" s="58"/>
      <c r="M8" s="59"/>
      <c r="N8" s="58"/>
      <c r="O8" s="59"/>
      <c r="P8" s="69"/>
      <c r="Q8" s="61"/>
      <c r="R8" s="69"/>
      <c r="S8" s="60"/>
      <c r="T8" s="56"/>
      <c r="U8" s="56"/>
      <c r="V8" s="56"/>
      <c r="W8" s="56"/>
      <c r="X8" s="56"/>
      <c r="Y8" s="56"/>
      <c r="Z8" s="56"/>
      <c r="AA8" s="56"/>
      <c r="AB8" s="56"/>
      <c r="AE8" s="47">
        <v>6</v>
      </c>
      <c r="AF8" s="47">
        <f t="shared" si="2"/>
        <v>0</v>
      </c>
      <c r="AG8" s="47">
        <f t="shared" si="3"/>
        <v>0</v>
      </c>
      <c r="AH8" s="105">
        <f t="shared" si="4"/>
        <v>0</v>
      </c>
      <c r="AI8" s="67" t="str">
        <f t="shared" si="0"/>
        <v>0</v>
      </c>
      <c r="AJ8" s="109" t="str">
        <f t="shared" si="1"/>
        <v>0</v>
      </c>
    </row>
    <row r="9" spans="1:53" x14ac:dyDescent="0.25">
      <c r="A9" s="55">
        <v>6</v>
      </c>
      <c r="B9" s="56"/>
      <c r="C9" s="57"/>
      <c r="D9" s="56"/>
      <c r="E9" s="58"/>
      <c r="F9" s="59"/>
      <c r="G9" s="56"/>
      <c r="H9" s="56"/>
      <c r="I9" s="56"/>
      <c r="J9" s="56"/>
      <c r="K9" s="56"/>
      <c r="L9" s="58"/>
      <c r="M9" s="59"/>
      <c r="N9" s="58"/>
      <c r="O9" s="59"/>
      <c r="P9" s="69"/>
      <c r="Q9" s="61"/>
      <c r="R9" s="69"/>
      <c r="S9" s="60"/>
      <c r="T9" s="56"/>
      <c r="U9" s="56"/>
      <c r="V9" s="56"/>
      <c r="W9" s="56"/>
      <c r="X9" s="56"/>
      <c r="Y9" s="56"/>
      <c r="Z9" s="56"/>
      <c r="AA9" s="56"/>
      <c r="AB9" s="56"/>
      <c r="AE9" s="47">
        <v>7</v>
      </c>
      <c r="AF9" s="47">
        <f t="shared" si="2"/>
        <v>0</v>
      </c>
      <c r="AG9" s="47">
        <f t="shared" si="3"/>
        <v>0</v>
      </c>
      <c r="AH9" s="105">
        <f t="shared" si="4"/>
        <v>0</v>
      </c>
      <c r="AI9" s="67" t="str">
        <f t="shared" si="0"/>
        <v>0</v>
      </c>
      <c r="AJ9" s="109" t="str">
        <f t="shared" si="1"/>
        <v>0</v>
      </c>
    </row>
    <row r="10" spans="1:53" x14ac:dyDescent="0.25">
      <c r="A10" s="55">
        <v>7</v>
      </c>
      <c r="B10" s="56"/>
      <c r="C10" s="57"/>
      <c r="D10" s="56"/>
      <c r="E10" s="58"/>
      <c r="F10" s="59"/>
      <c r="G10" s="56"/>
      <c r="H10" s="56"/>
      <c r="I10" s="56"/>
      <c r="J10" s="56"/>
      <c r="K10" s="56"/>
      <c r="L10" s="58"/>
      <c r="M10" s="59"/>
      <c r="N10" s="58"/>
      <c r="O10" s="59"/>
      <c r="P10" s="69"/>
      <c r="Q10" s="61"/>
      <c r="R10" s="69"/>
      <c r="S10" s="60"/>
      <c r="T10" s="56"/>
      <c r="U10" s="56"/>
      <c r="V10" s="56"/>
      <c r="W10" s="56"/>
      <c r="X10" s="56"/>
      <c r="Y10" s="56"/>
      <c r="Z10" s="56"/>
      <c r="AA10" s="56"/>
      <c r="AB10" s="56"/>
      <c r="AE10" s="47">
        <v>8</v>
      </c>
      <c r="AF10" s="47">
        <f t="shared" si="2"/>
        <v>0</v>
      </c>
      <c r="AG10" s="47">
        <f t="shared" si="3"/>
        <v>0</v>
      </c>
      <c r="AH10" s="105">
        <f t="shared" si="4"/>
        <v>0</v>
      </c>
      <c r="AI10" s="67" t="str">
        <f t="shared" si="0"/>
        <v>0</v>
      </c>
      <c r="AJ10" s="109" t="str">
        <f t="shared" si="1"/>
        <v>0</v>
      </c>
    </row>
    <row r="11" spans="1:53" x14ac:dyDescent="0.25">
      <c r="A11" s="55">
        <v>8</v>
      </c>
      <c r="B11" s="56"/>
      <c r="C11" s="57"/>
      <c r="D11" s="56"/>
      <c r="E11" s="58"/>
      <c r="F11" s="59"/>
      <c r="G11" s="56"/>
      <c r="H11" s="56"/>
      <c r="I11" s="56"/>
      <c r="J11" s="56"/>
      <c r="K11" s="56"/>
      <c r="L11" s="58"/>
      <c r="M11" s="59"/>
      <c r="N11" s="58"/>
      <c r="O11" s="59"/>
      <c r="P11" s="69"/>
      <c r="Q11" s="61"/>
      <c r="R11" s="69"/>
      <c r="S11" s="60"/>
      <c r="T11" s="56"/>
      <c r="U11" s="56"/>
      <c r="V11" s="56"/>
      <c r="W11" s="56"/>
      <c r="X11" s="56"/>
      <c r="Y11" s="56"/>
      <c r="Z11" s="56"/>
      <c r="AA11" s="56"/>
      <c r="AB11" s="56"/>
      <c r="AE11" s="47">
        <v>9</v>
      </c>
      <c r="AF11" s="47">
        <f t="shared" si="2"/>
        <v>0</v>
      </c>
      <c r="AG11" s="47">
        <f t="shared" si="3"/>
        <v>0</v>
      </c>
      <c r="AH11" s="105">
        <f t="shared" si="4"/>
        <v>0</v>
      </c>
      <c r="AI11" s="67" t="str">
        <f t="shared" si="0"/>
        <v>0</v>
      </c>
      <c r="AJ11" s="109" t="str">
        <f t="shared" si="1"/>
        <v>0</v>
      </c>
    </row>
    <row r="12" spans="1:53" x14ac:dyDescent="0.25">
      <c r="A12" s="55">
        <v>9</v>
      </c>
      <c r="B12" s="56"/>
      <c r="C12" s="57"/>
      <c r="D12" s="56"/>
      <c r="E12" s="58"/>
      <c r="F12" s="59"/>
      <c r="G12" s="56"/>
      <c r="H12" s="56"/>
      <c r="I12" s="56"/>
      <c r="J12" s="56"/>
      <c r="K12" s="56"/>
      <c r="L12" s="58"/>
      <c r="M12" s="59"/>
      <c r="N12" s="58"/>
      <c r="O12" s="59"/>
      <c r="P12" s="69"/>
      <c r="Q12" s="61"/>
      <c r="R12" s="69"/>
      <c r="S12" s="60"/>
      <c r="T12" s="56"/>
      <c r="U12" s="56"/>
      <c r="V12" s="56"/>
      <c r="W12" s="56"/>
      <c r="X12" s="56"/>
      <c r="Y12" s="56"/>
      <c r="Z12" s="56"/>
      <c r="AA12" s="56"/>
      <c r="AB12" s="56"/>
      <c r="AE12" s="47">
        <v>10</v>
      </c>
      <c r="AF12" s="47">
        <f t="shared" si="2"/>
        <v>0</v>
      </c>
      <c r="AG12" s="47">
        <f t="shared" si="3"/>
        <v>0</v>
      </c>
      <c r="AH12" s="105">
        <f t="shared" si="4"/>
        <v>0</v>
      </c>
      <c r="AI12" s="67" t="str">
        <f t="shared" si="0"/>
        <v>0</v>
      </c>
      <c r="AJ12" s="109" t="str">
        <f t="shared" si="1"/>
        <v>0</v>
      </c>
    </row>
    <row r="13" spans="1:53" x14ac:dyDescent="0.25">
      <c r="A13" s="55">
        <v>10</v>
      </c>
      <c r="B13" s="56"/>
      <c r="C13" s="57"/>
      <c r="D13" s="56"/>
      <c r="E13" s="58"/>
      <c r="F13" s="59"/>
      <c r="G13" s="56"/>
      <c r="H13" s="56"/>
      <c r="I13" s="56"/>
      <c r="J13" s="56"/>
      <c r="K13" s="56"/>
      <c r="L13" s="58"/>
      <c r="M13" s="59"/>
      <c r="N13" s="58"/>
      <c r="O13" s="59"/>
      <c r="P13" s="69"/>
      <c r="Q13" s="61"/>
      <c r="R13" s="69"/>
      <c r="S13" s="60"/>
      <c r="T13" s="56"/>
      <c r="U13" s="56"/>
      <c r="V13" s="56"/>
      <c r="W13" s="56"/>
      <c r="X13" s="56"/>
      <c r="Y13" s="56"/>
      <c r="Z13" s="56"/>
      <c r="AA13" s="56"/>
      <c r="AB13" s="56"/>
      <c r="AE13" s="47">
        <v>11</v>
      </c>
      <c r="AF13" s="47">
        <f t="shared" si="2"/>
        <v>0</v>
      </c>
      <c r="AG13" s="47">
        <f t="shared" si="3"/>
        <v>0</v>
      </c>
      <c r="AH13" s="105">
        <f t="shared" si="4"/>
        <v>0</v>
      </c>
      <c r="AI13" s="67" t="str">
        <f t="shared" si="0"/>
        <v>0</v>
      </c>
      <c r="AJ13" s="109" t="str">
        <f t="shared" si="1"/>
        <v>0</v>
      </c>
    </row>
    <row r="14" spans="1:53" x14ac:dyDescent="0.25">
      <c r="A14" s="55">
        <v>11</v>
      </c>
      <c r="B14" s="56"/>
      <c r="C14" s="57"/>
      <c r="D14" s="56"/>
      <c r="E14" s="58"/>
      <c r="F14" s="59"/>
      <c r="G14" s="56"/>
      <c r="H14" s="56"/>
      <c r="I14" s="56"/>
      <c r="J14" s="56"/>
      <c r="K14" s="56"/>
      <c r="L14" s="58"/>
      <c r="M14" s="59"/>
      <c r="N14" s="58"/>
      <c r="O14" s="59"/>
      <c r="P14" s="69"/>
      <c r="Q14" s="61"/>
      <c r="R14" s="69"/>
      <c r="S14" s="60"/>
      <c r="T14" s="56"/>
      <c r="U14" s="56"/>
      <c r="V14" s="56"/>
      <c r="W14" s="56"/>
      <c r="X14" s="56"/>
      <c r="Y14" s="56"/>
      <c r="Z14" s="56"/>
      <c r="AA14" s="56"/>
      <c r="AB14" s="56"/>
      <c r="AE14" s="47">
        <v>12</v>
      </c>
      <c r="AF14" s="47">
        <f t="shared" si="2"/>
        <v>0</v>
      </c>
      <c r="AG14" s="47">
        <f t="shared" si="3"/>
        <v>0</v>
      </c>
      <c r="AH14" s="47">
        <f t="shared" si="4"/>
        <v>0</v>
      </c>
      <c r="AI14" s="67" t="str">
        <f t="shared" si="0"/>
        <v>0</v>
      </c>
      <c r="AJ14" s="109" t="str">
        <f t="shared" si="1"/>
        <v>0</v>
      </c>
    </row>
    <row r="15" spans="1:53" x14ac:dyDescent="0.25">
      <c r="A15" s="55">
        <v>12</v>
      </c>
      <c r="B15" s="56"/>
      <c r="C15" s="57"/>
      <c r="D15" s="56"/>
      <c r="E15" s="58"/>
      <c r="F15" s="59"/>
      <c r="G15" s="56"/>
      <c r="H15" s="56"/>
      <c r="I15" s="56"/>
      <c r="J15" s="56"/>
      <c r="K15" s="56"/>
      <c r="L15" s="58"/>
      <c r="M15" s="59"/>
      <c r="N15" s="58"/>
      <c r="O15" s="59"/>
      <c r="P15" s="69"/>
      <c r="Q15" s="61"/>
      <c r="R15" s="69"/>
      <c r="S15" s="60"/>
      <c r="T15" s="56"/>
      <c r="U15" s="56"/>
      <c r="V15" s="56"/>
      <c r="W15" s="56"/>
      <c r="X15" s="56"/>
      <c r="Y15" s="56"/>
      <c r="Z15" s="56"/>
      <c r="AA15" s="56"/>
      <c r="AB15" s="56"/>
      <c r="AE15" s="47">
        <v>13</v>
      </c>
      <c r="AF15" s="47">
        <f t="shared" si="2"/>
        <v>0</v>
      </c>
      <c r="AG15" s="47">
        <f t="shared" si="3"/>
        <v>0</v>
      </c>
      <c r="AH15" s="47">
        <f t="shared" si="4"/>
        <v>0</v>
      </c>
      <c r="AI15" s="67" t="str">
        <f t="shared" si="0"/>
        <v>0</v>
      </c>
      <c r="AJ15" s="109" t="str">
        <f t="shared" si="1"/>
        <v>0</v>
      </c>
    </row>
    <row r="16" spans="1:53" x14ac:dyDescent="0.25">
      <c r="A16" s="55">
        <v>13</v>
      </c>
      <c r="B16" s="56"/>
      <c r="C16" s="57"/>
      <c r="D16" s="56"/>
      <c r="E16" s="58"/>
      <c r="F16" s="59"/>
      <c r="G16" s="56"/>
      <c r="H16" s="56"/>
      <c r="I16" s="56"/>
      <c r="J16" s="56"/>
      <c r="K16" s="56"/>
      <c r="L16" s="58"/>
      <c r="M16" s="59"/>
      <c r="N16" s="58"/>
      <c r="O16" s="59"/>
      <c r="P16" s="69"/>
      <c r="Q16" s="61"/>
      <c r="R16" s="69"/>
      <c r="S16" s="60"/>
      <c r="T16" s="56"/>
      <c r="U16" s="56"/>
      <c r="V16" s="56"/>
      <c r="W16" s="56"/>
      <c r="X16" s="56"/>
      <c r="Y16" s="56"/>
      <c r="Z16" s="56"/>
      <c r="AA16" s="56"/>
      <c r="AB16" s="56"/>
      <c r="AE16" s="47">
        <v>14</v>
      </c>
      <c r="AF16" s="47">
        <f t="shared" si="2"/>
        <v>0</v>
      </c>
      <c r="AG16" s="47">
        <f t="shared" si="3"/>
        <v>0</v>
      </c>
      <c r="AH16" s="47">
        <f t="shared" si="4"/>
        <v>0</v>
      </c>
      <c r="AI16" s="67" t="str">
        <f t="shared" si="0"/>
        <v>0</v>
      </c>
      <c r="AJ16" s="109" t="str">
        <f t="shared" si="1"/>
        <v>0</v>
      </c>
    </row>
    <row r="17" spans="1:36" x14ac:dyDescent="0.25">
      <c r="A17" s="55">
        <v>14</v>
      </c>
      <c r="B17" s="56"/>
      <c r="C17" s="57"/>
      <c r="D17" s="56"/>
      <c r="E17" s="58"/>
      <c r="F17" s="59"/>
      <c r="G17" s="56"/>
      <c r="H17" s="56"/>
      <c r="I17" s="56"/>
      <c r="J17" s="56"/>
      <c r="K17" s="56"/>
      <c r="L17" s="58"/>
      <c r="M17" s="59"/>
      <c r="N17" s="58"/>
      <c r="O17" s="59"/>
      <c r="P17" s="69"/>
      <c r="Q17" s="61"/>
      <c r="R17" s="69"/>
      <c r="S17" s="60"/>
      <c r="T17" s="56"/>
      <c r="U17" s="56"/>
      <c r="V17" s="56"/>
      <c r="W17" s="56"/>
      <c r="X17" s="56"/>
      <c r="Y17" s="56"/>
      <c r="Z17" s="56"/>
      <c r="AA17" s="56"/>
      <c r="AB17" s="56"/>
      <c r="AE17" s="47">
        <v>15</v>
      </c>
      <c r="AF17" s="47">
        <f t="shared" si="2"/>
        <v>0</v>
      </c>
      <c r="AG17" s="47">
        <f t="shared" si="3"/>
        <v>0</v>
      </c>
      <c r="AH17" s="47">
        <f t="shared" si="4"/>
        <v>0</v>
      </c>
      <c r="AI17" s="67" t="str">
        <f t="shared" si="0"/>
        <v>0</v>
      </c>
      <c r="AJ17" s="109" t="str">
        <f t="shared" si="1"/>
        <v>0</v>
      </c>
    </row>
    <row r="18" spans="1:36" x14ac:dyDescent="0.25">
      <c r="A18" s="55">
        <v>15</v>
      </c>
      <c r="B18" s="56"/>
      <c r="C18" s="57"/>
      <c r="D18" s="56"/>
      <c r="E18" s="58"/>
      <c r="F18" s="59"/>
      <c r="G18" s="56"/>
      <c r="H18" s="56"/>
      <c r="I18" s="56"/>
      <c r="J18" s="56"/>
      <c r="K18" s="56"/>
      <c r="L18" s="58"/>
      <c r="M18" s="59"/>
      <c r="N18" s="58"/>
      <c r="O18" s="59"/>
      <c r="P18" s="69"/>
      <c r="Q18" s="61"/>
      <c r="R18" s="69"/>
      <c r="S18" s="60"/>
      <c r="T18" s="56"/>
      <c r="U18" s="56"/>
      <c r="V18" s="56"/>
      <c r="W18" s="56"/>
      <c r="X18" s="56"/>
      <c r="Y18" s="56"/>
      <c r="Z18" s="56"/>
      <c r="AA18" s="56"/>
      <c r="AB18" s="56"/>
      <c r="AE18" s="47">
        <v>16</v>
      </c>
      <c r="AF18" s="47">
        <f t="shared" si="2"/>
        <v>0</v>
      </c>
      <c r="AG18" s="47">
        <f t="shared" si="3"/>
        <v>0</v>
      </c>
      <c r="AH18" s="47">
        <f t="shared" si="4"/>
        <v>0</v>
      </c>
      <c r="AI18" s="67" t="str">
        <f t="shared" si="0"/>
        <v>0</v>
      </c>
      <c r="AJ18" s="109" t="str">
        <f t="shared" si="1"/>
        <v>0</v>
      </c>
    </row>
    <row r="19" spans="1:36" x14ac:dyDescent="0.25">
      <c r="A19" s="55">
        <v>16</v>
      </c>
      <c r="B19" s="56"/>
      <c r="C19" s="57"/>
      <c r="D19" s="56"/>
      <c r="E19" s="58"/>
      <c r="F19" s="59"/>
      <c r="G19" s="56"/>
      <c r="H19" s="56"/>
      <c r="I19" s="56"/>
      <c r="J19" s="56"/>
      <c r="K19" s="56"/>
      <c r="L19" s="58"/>
      <c r="M19" s="59"/>
      <c r="N19" s="58"/>
      <c r="O19" s="59"/>
      <c r="P19" s="69"/>
      <c r="Q19" s="61"/>
      <c r="R19" s="69"/>
      <c r="S19" s="60"/>
      <c r="T19" s="56"/>
      <c r="U19" s="56"/>
      <c r="V19" s="56"/>
      <c r="W19" s="56"/>
      <c r="X19" s="56"/>
      <c r="Y19" s="56"/>
      <c r="Z19" s="56"/>
      <c r="AA19" s="56"/>
      <c r="AB19" s="56"/>
      <c r="AE19" s="47">
        <v>17</v>
      </c>
      <c r="AF19" s="47">
        <f t="shared" si="2"/>
        <v>0</v>
      </c>
      <c r="AG19" s="47">
        <f t="shared" si="3"/>
        <v>0</v>
      </c>
      <c r="AH19" s="47">
        <f t="shared" si="4"/>
        <v>0</v>
      </c>
      <c r="AI19" s="67" t="str">
        <f t="shared" si="0"/>
        <v>0</v>
      </c>
      <c r="AJ19" s="109" t="str">
        <f t="shared" si="1"/>
        <v>0</v>
      </c>
    </row>
    <row r="20" spans="1:36" x14ac:dyDescent="0.25">
      <c r="A20" s="55">
        <v>17</v>
      </c>
      <c r="B20" s="56"/>
      <c r="C20" s="57"/>
      <c r="D20" s="56"/>
      <c r="E20" s="58"/>
      <c r="F20" s="59"/>
      <c r="G20" s="56"/>
      <c r="H20" s="56"/>
      <c r="I20" s="56"/>
      <c r="J20" s="56"/>
      <c r="K20" s="56"/>
      <c r="L20" s="58"/>
      <c r="M20" s="59"/>
      <c r="N20" s="58"/>
      <c r="O20" s="59"/>
      <c r="P20" s="69"/>
      <c r="Q20" s="61"/>
      <c r="R20" s="69"/>
      <c r="S20" s="60"/>
      <c r="T20" s="56"/>
      <c r="U20" s="56"/>
      <c r="V20" s="56"/>
      <c r="W20" s="56"/>
      <c r="X20" s="56"/>
      <c r="Y20" s="56"/>
      <c r="Z20" s="56"/>
      <c r="AA20" s="56"/>
      <c r="AB20" s="56"/>
      <c r="AE20" s="47">
        <v>18</v>
      </c>
      <c r="AF20" s="47">
        <f t="shared" si="2"/>
        <v>0</v>
      </c>
      <c r="AG20" s="47">
        <f t="shared" si="3"/>
        <v>0</v>
      </c>
      <c r="AH20" s="47">
        <f t="shared" si="4"/>
        <v>0</v>
      </c>
      <c r="AI20" s="67" t="str">
        <f t="shared" si="0"/>
        <v>0</v>
      </c>
      <c r="AJ20" s="109" t="str">
        <f t="shared" si="1"/>
        <v>0</v>
      </c>
    </row>
    <row r="21" spans="1:36" x14ac:dyDescent="0.25">
      <c r="A21" s="55">
        <v>18</v>
      </c>
      <c r="B21" s="56"/>
      <c r="C21" s="57"/>
      <c r="D21" s="56"/>
      <c r="E21" s="58"/>
      <c r="F21" s="59"/>
      <c r="G21" s="56"/>
      <c r="H21" s="56"/>
      <c r="I21" s="56"/>
      <c r="J21" s="56"/>
      <c r="K21" s="56"/>
      <c r="L21" s="58"/>
      <c r="M21" s="59"/>
      <c r="N21" s="58"/>
      <c r="O21" s="59"/>
      <c r="P21" s="69"/>
      <c r="Q21" s="61"/>
      <c r="R21" s="69"/>
      <c r="S21" s="60"/>
      <c r="T21" s="56"/>
      <c r="U21" s="56"/>
      <c r="V21" s="56"/>
      <c r="W21" s="56"/>
      <c r="X21" s="56"/>
      <c r="Y21" s="56"/>
      <c r="Z21" s="56"/>
      <c r="AA21" s="56"/>
      <c r="AB21" s="56"/>
      <c r="AE21" s="47">
        <v>19</v>
      </c>
      <c r="AF21" s="47">
        <f t="shared" si="2"/>
        <v>0</v>
      </c>
      <c r="AG21" s="47">
        <f t="shared" si="3"/>
        <v>0</v>
      </c>
      <c r="AH21" s="47">
        <f t="shared" si="4"/>
        <v>0</v>
      </c>
      <c r="AI21" s="67" t="str">
        <f t="shared" si="0"/>
        <v>0</v>
      </c>
      <c r="AJ21" s="109" t="str">
        <f t="shared" si="1"/>
        <v>0</v>
      </c>
    </row>
    <row r="22" spans="1:36" x14ac:dyDescent="0.25">
      <c r="A22" s="55">
        <v>19</v>
      </c>
      <c r="B22" s="56"/>
      <c r="C22" s="57"/>
      <c r="D22" s="56"/>
      <c r="E22" s="58"/>
      <c r="F22" s="59"/>
      <c r="G22" s="56"/>
      <c r="H22" s="56"/>
      <c r="I22" s="56"/>
      <c r="J22" s="56"/>
      <c r="K22" s="56"/>
      <c r="L22" s="58"/>
      <c r="M22" s="59"/>
      <c r="N22" s="58"/>
      <c r="O22" s="59"/>
      <c r="P22" s="69"/>
      <c r="Q22" s="61"/>
      <c r="R22" s="69"/>
      <c r="S22" s="60"/>
      <c r="T22" s="56"/>
      <c r="U22" s="56"/>
      <c r="V22" s="56"/>
      <c r="W22" s="56"/>
      <c r="X22" s="56"/>
      <c r="Y22" s="56"/>
      <c r="Z22" s="56"/>
      <c r="AA22" s="56"/>
      <c r="AB22" s="56"/>
      <c r="AE22" s="47">
        <v>20</v>
      </c>
      <c r="AF22" s="47">
        <f t="shared" si="2"/>
        <v>0</v>
      </c>
      <c r="AG22" s="47">
        <f t="shared" si="3"/>
        <v>0</v>
      </c>
      <c r="AH22" s="47">
        <f t="shared" si="4"/>
        <v>0</v>
      </c>
      <c r="AI22" s="67" t="str">
        <f t="shared" si="0"/>
        <v>0</v>
      </c>
      <c r="AJ22" s="109" t="str">
        <f t="shared" si="1"/>
        <v>0</v>
      </c>
    </row>
    <row r="23" spans="1:36" x14ac:dyDescent="0.25">
      <c r="A23" s="55">
        <v>20</v>
      </c>
      <c r="B23" s="56"/>
      <c r="C23" s="57"/>
      <c r="D23" s="56"/>
      <c r="E23" s="58"/>
      <c r="F23" s="59"/>
      <c r="G23" s="56"/>
      <c r="H23" s="56"/>
      <c r="I23" s="56"/>
      <c r="J23" s="56"/>
      <c r="K23" s="56"/>
      <c r="L23" s="58"/>
      <c r="M23" s="59"/>
      <c r="N23" s="58"/>
      <c r="O23" s="59"/>
      <c r="P23" s="69"/>
      <c r="Q23" s="61"/>
      <c r="R23" s="69"/>
      <c r="S23" s="60"/>
      <c r="T23" s="56"/>
      <c r="U23" s="56"/>
      <c r="V23" s="56"/>
      <c r="W23" s="56"/>
      <c r="X23" s="56"/>
      <c r="Y23" s="56"/>
      <c r="Z23" s="56"/>
      <c r="AA23" s="56"/>
      <c r="AB23" s="56"/>
      <c r="AE23" s="47">
        <v>21</v>
      </c>
      <c r="AF23" s="47">
        <f t="shared" si="2"/>
        <v>0</v>
      </c>
      <c r="AG23" s="47">
        <f t="shared" si="3"/>
        <v>0</v>
      </c>
      <c r="AH23" s="47">
        <f t="shared" si="4"/>
        <v>0</v>
      </c>
      <c r="AI23" s="67" t="str">
        <f t="shared" si="0"/>
        <v>0</v>
      </c>
      <c r="AJ23" s="109" t="str">
        <f t="shared" si="1"/>
        <v>0</v>
      </c>
    </row>
    <row r="24" spans="1:36" x14ac:dyDescent="0.25">
      <c r="A24" s="55">
        <v>21</v>
      </c>
      <c r="B24" s="56"/>
      <c r="C24" s="57"/>
      <c r="D24" s="56"/>
      <c r="E24" s="58"/>
      <c r="F24" s="59"/>
      <c r="G24" s="56"/>
      <c r="H24" s="56"/>
      <c r="I24" s="56"/>
      <c r="J24" s="56"/>
      <c r="K24" s="56"/>
      <c r="L24" s="58"/>
      <c r="M24" s="59"/>
      <c r="N24" s="58"/>
      <c r="O24" s="59"/>
      <c r="P24" s="69"/>
      <c r="Q24" s="61"/>
      <c r="R24" s="69"/>
      <c r="S24" s="60"/>
      <c r="T24" s="56"/>
      <c r="U24" s="56"/>
      <c r="V24" s="56"/>
      <c r="W24" s="56"/>
      <c r="X24" s="56"/>
      <c r="Y24" s="56"/>
      <c r="Z24" s="56"/>
      <c r="AA24" s="56"/>
      <c r="AB24" s="56"/>
      <c r="AE24" s="47">
        <v>22</v>
      </c>
      <c r="AF24" s="47">
        <f t="shared" si="2"/>
        <v>0</v>
      </c>
      <c r="AG24" s="47">
        <f t="shared" si="3"/>
        <v>0</v>
      </c>
      <c r="AH24" s="47">
        <f t="shared" si="4"/>
        <v>0</v>
      </c>
      <c r="AI24" s="67" t="str">
        <f t="shared" si="0"/>
        <v>0</v>
      </c>
      <c r="AJ24" s="109" t="str">
        <f t="shared" si="1"/>
        <v>0</v>
      </c>
    </row>
    <row r="25" spans="1:36" x14ac:dyDescent="0.25">
      <c r="A25" s="55">
        <v>22</v>
      </c>
      <c r="B25" s="56"/>
      <c r="C25" s="57"/>
      <c r="D25" s="56"/>
      <c r="E25" s="58"/>
      <c r="F25" s="59"/>
      <c r="G25" s="56"/>
      <c r="H25" s="56"/>
      <c r="I25" s="56"/>
      <c r="J25" s="56"/>
      <c r="K25" s="56"/>
      <c r="L25" s="58"/>
      <c r="M25" s="59"/>
      <c r="N25" s="58"/>
      <c r="O25" s="59"/>
      <c r="P25" s="69"/>
      <c r="Q25" s="61"/>
      <c r="R25" s="69"/>
      <c r="S25" s="60"/>
      <c r="T25" s="56"/>
      <c r="U25" s="56"/>
      <c r="V25" s="56"/>
      <c r="W25" s="56"/>
      <c r="X25" s="56"/>
      <c r="Y25" s="56"/>
      <c r="Z25" s="56"/>
      <c r="AA25" s="56"/>
      <c r="AB25" s="56"/>
      <c r="AE25" s="47">
        <v>23</v>
      </c>
      <c r="AF25" s="47">
        <f t="shared" si="2"/>
        <v>0</v>
      </c>
      <c r="AG25" s="47">
        <f t="shared" si="3"/>
        <v>0</v>
      </c>
      <c r="AH25" s="47">
        <f t="shared" si="4"/>
        <v>0</v>
      </c>
      <c r="AI25" s="67" t="str">
        <f t="shared" si="0"/>
        <v>0</v>
      </c>
      <c r="AJ25" s="109" t="str">
        <f t="shared" si="1"/>
        <v>0</v>
      </c>
    </row>
    <row r="26" spans="1:36" x14ac:dyDescent="0.25">
      <c r="A26" s="55">
        <v>23</v>
      </c>
      <c r="B26" s="56"/>
      <c r="C26" s="57"/>
      <c r="D26" s="56"/>
      <c r="E26" s="58"/>
      <c r="F26" s="59"/>
      <c r="G26" s="56"/>
      <c r="H26" s="56"/>
      <c r="I26" s="56"/>
      <c r="J26" s="56"/>
      <c r="K26" s="56"/>
      <c r="L26" s="58"/>
      <c r="M26" s="59"/>
      <c r="N26" s="58"/>
      <c r="O26" s="59"/>
      <c r="P26" s="69"/>
      <c r="Q26" s="61"/>
      <c r="R26" s="69"/>
      <c r="S26" s="60"/>
      <c r="T26" s="56"/>
      <c r="U26" s="56"/>
      <c r="V26" s="56"/>
      <c r="W26" s="56"/>
      <c r="X26" s="56"/>
      <c r="Y26" s="56"/>
      <c r="Z26" s="56"/>
      <c r="AA26" s="56"/>
      <c r="AB26" s="56"/>
      <c r="AE26" s="47">
        <v>24</v>
      </c>
      <c r="AF26" s="47">
        <f t="shared" si="2"/>
        <v>0</v>
      </c>
      <c r="AG26" s="47">
        <f t="shared" si="3"/>
        <v>0</v>
      </c>
      <c r="AH26" s="47">
        <f t="shared" si="4"/>
        <v>0</v>
      </c>
      <c r="AI26" s="67" t="str">
        <f t="shared" si="0"/>
        <v>0</v>
      </c>
      <c r="AJ26" s="109" t="str">
        <f t="shared" si="1"/>
        <v>0</v>
      </c>
    </row>
    <row r="27" spans="1:36" x14ac:dyDescent="0.25">
      <c r="A27" s="55">
        <v>24</v>
      </c>
      <c r="B27" s="56"/>
      <c r="C27" s="57"/>
      <c r="D27" s="56"/>
      <c r="E27" s="58"/>
      <c r="F27" s="59"/>
      <c r="G27" s="56"/>
      <c r="H27" s="56"/>
      <c r="I27" s="56"/>
      <c r="J27" s="56"/>
      <c r="K27" s="56"/>
      <c r="L27" s="58"/>
      <c r="M27" s="59"/>
      <c r="N27" s="58"/>
      <c r="O27" s="59"/>
      <c r="P27" s="69"/>
      <c r="Q27" s="61"/>
      <c r="R27" s="69"/>
      <c r="S27" s="60"/>
      <c r="T27" s="56"/>
      <c r="U27" s="56"/>
      <c r="V27" s="56"/>
      <c r="W27" s="56"/>
      <c r="X27" s="56"/>
      <c r="Y27" s="56"/>
      <c r="Z27" s="56"/>
      <c r="AA27" s="56"/>
      <c r="AB27" s="56"/>
      <c r="AE27" s="47">
        <v>25</v>
      </c>
      <c r="AF27" s="47">
        <f t="shared" si="2"/>
        <v>0</v>
      </c>
      <c r="AG27" s="47">
        <f t="shared" si="3"/>
        <v>0</v>
      </c>
      <c r="AH27" s="47">
        <f t="shared" si="4"/>
        <v>0</v>
      </c>
      <c r="AI27" s="67" t="str">
        <f t="shared" si="0"/>
        <v>0</v>
      </c>
      <c r="AJ27" s="109" t="str">
        <f t="shared" si="1"/>
        <v>0</v>
      </c>
    </row>
    <row r="28" spans="1:36" x14ac:dyDescent="0.25">
      <c r="A28" s="55">
        <v>25</v>
      </c>
      <c r="B28" s="56"/>
      <c r="C28" s="57"/>
      <c r="D28" s="56"/>
      <c r="E28" s="58"/>
      <c r="F28" s="59"/>
      <c r="G28" s="56"/>
      <c r="H28" s="56"/>
      <c r="I28" s="56"/>
      <c r="J28" s="56"/>
      <c r="K28" s="56"/>
      <c r="L28" s="58"/>
      <c r="M28" s="59"/>
      <c r="N28" s="58"/>
      <c r="O28" s="59"/>
      <c r="P28" s="69"/>
      <c r="Q28" s="61"/>
      <c r="R28" s="69"/>
      <c r="S28" s="60"/>
      <c r="T28" s="56"/>
      <c r="U28" s="56"/>
      <c r="V28" s="56"/>
      <c r="W28" s="56"/>
      <c r="X28" s="56"/>
      <c r="Y28" s="56"/>
      <c r="Z28" s="56"/>
      <c r="AA28" s="56"/>
      <c r="AB28" s="56"/>
      <c r="AE28" s="47">
        <v>26</v>
      </c>
      <c r="AF28" s="47">
        <f t="shared" si="2"/>
        <v>0</v>
      </c>
      <c r="AG28" s="47">
        <f t="shared" si="3"/>
        <v>0</v>
      </c>
      <c r="AH28" s="47">
        <f t="shared" si="4"/>
        <v>0</v>
      </c>
      <c r="AI28" s="67" t="str">
        <f t="shared" si="0"/>
        <v>0</v>
      </c>
      <c r="AJ28" s="109" t="str">
        <f t="shared" si="1"/>
        <v>0</v>
      </c>
    </row>
    <row r="29" spans="1:36" x14ac:dyDescent="0.25">
      <c r="A29" s="55">
        <v>26</v>
      </c>
      <c r="B29" s="56"/>
      <c r="C29" s="57"/>
      <c r="D29" s="56"/>
      <c r="E29" s="58"/>
      <c r="F29" s="59"/>
      <c r="G29" s="56"/>
      <c r="H29" s="56"/>
      <c r="I29" s="56"/>
      <c r="J29" s="56"/>
      <c r="K29" s="56"/>
      <c r="L29" s="58"/>
      <c r="M29" s="59"/>
      <c r="N29" s="58"/>
      <c r="O29" s="59"/>
      <c r="P29" s="69"/>
      <c r="Q29" s="61"/>
      <c r="R29" s="69"/>
      <c r="S29" s="60"/>
      <c r="T29" s="56"/>
      <c r="U29" s="56"/>
      <c r="V29" s="56"/>
      <c r="W29" s="56"/>
      <c r="X29" s="56"/>
      <c r="Y29" s="56"/>
      <c r="Z29" s="56"/>
      <c r="AA29" s="56"/>
      <c r="AB29" s="56"/>
      <c r="AE29" s="47">
        <v>27</v>
      </c>
      <c r="AF29" s="47">
        <f t="shared" si="2"/>
        <v>0</v>
      </c>
      <c r="AG29" s="47">
        <f t="shared" si="3"/>
        <v>0</v>
      </c>
      <c r="AH29" s="47">
        <f t="shared" si="4"/>
        <v>0</v>
      </c>
      <c r="AI29" s="67" t="str">
        <f t="shared" si="0"/>
        <v>0</v>
      </c>
      <c r="AJ29" s="109" t="str">
        <f t="shared" si="1"/>
        <v>0</v>
      </c>
    </row>
    <row r="30" spans="1:36" x14ac:dyDescent="0.25">
      <c r="A30" s="55">
        <v>27</v>
      </c>
      <c r="B30" s="56"/>
      <c r="C30" s="57"/>
      <c r="D30" s="56"/>
      <c r="E30" s="58"/>
      <c r="F30" s="59"/>
      <c r="G30" s="56"/>
      <c r="H30" s="56"/>
      <c r="I30" s="56"/>
      <c r="J30" s="56"/>
      <c r="K30" s="56"/>
      <c r="L30" s="58"/>
      <c r="M30" s="59"/>
      <c r="N30" s="58"/>
      <c r="O30" s="59"/>
      <c r="P30" s="69"/>
      <c r="Q30" s="61"/>
      <c r="R30" s="69"/>
      <c r="S30" s="60"/>
      <c r="T30" s="56"/>
      <c r="U30" s="56"/>
      <c r="V30" s="56"/>
      <c r="W30" s="56"/>
      <c r="X30" s="56"/>
      <c r="Y30" s="56"/>
      <c r="Z30" s="56"/>
      <c r="AA30" s="56"/>
      <c r="AB30" s="56"/>
      <c r="AE30" s="47">
        <v>28</v>
      </c>
      <c r="AF30" s="47">
        <f t="shared" si="2"/>
        <v>0</v>
      </c>
      <c r="AG30" s="47">
        <f t="shared" si="3"/>
        <v>0</v>
      </c>
      <c r="AH30" s="47">
        <f t="shared" si="4"/>
        <v>0</v>
      </c>
      <c r="AI30" s="67" t="str">
        <f t="shared" si="0"/>
        <v>0</v>
      </c>
      <c r="AJ30" s="109" t="str">
        <f t="shared" si="1"/>
        <v>0</v>
      </c>
    </row>
    <row r="31" spans="1:36" x14ac:dyDescent="0.25">
      <c r="A31" s="55">
        <v>28</v>
      </c>
      <c r="B31" s="56"/>
      <c r="C31" s="57"/>
      <c r="D31" s="56"/>
      <c r="E31" s="58"/>
      <c r="F31" s="59"/>
      <c r="G31" s="56"/>
      <c r="H31" s="56"/>
      <c r="I31" s="56"/>
      <c r="J31" s="56"/>
      <c r="K31" s="56"/>
      <c r="L31" s="58"/>
      <c r="M31" s="59"/>
      <c r="N31" s="58"/>
      <c r="O31" s="59"/>
      <c r="P31" s="69"/>
      <c r="Q31" s="61"/>
      <c r="R31" s="69"/>
      <c r="S31" s="60"/>
      <c r="T31" s="56"/>
      <c r="U31" s="56"/>
      <c r="V31" s="56"/>
      <c r="W31" s="56"/>
      <c r="X31" s="56"/>
      <c r="Y31" s="56"/>
      <c r="Z31" s="56"/>
      <c r="AA31" s="56"/>
      <c r="AB31" s="56"/>
      <c r="AE31" s="47">
        <v>29</v>
      </c>
      <c r="AF31" s="47">
        <f t="shared" si="2"/>
        <v>0</v>
      </c>
      <c r="AG31" s="47">
        <f t="shared" si="3"/>
        <v>0</v>
      </c>
      <c r="AH31" s="47">
        <f t="shared" si="4"/>
        <v>0</v>
      </c>
      <c r="AI31" s="67" t="str">
        <f t="shared" si="0"/>
        <v>0</v>
      </c>
      <c r="AJ31" s="109" t="str">
        <f t="shared" si="1"/>
        <v>0</v>
      </c>
    </row>
    <row r="32" spans="1:36" x14ac:dyDescent="0.25">
      <c r="A32" s="55">
        <v>29</v>
      </c>
      <c r="B32" s="56"/>
      <c r="C32" s="57"/>
      <c r="D32" s="56"/>
      <c r="E32" s="58"/>
      <c r="F32" s="59"/>
      <c r="G32" s="56"/>
      <c r="H32" s="56"/>
      <c r="I32" s="56"/>
      <c r="J32" s="56"/>
      <c r="K32" s="56"/>
      <c r="L32" s="58"/>
      <c r="M32" s="59"/>
      <c r="N32" s="58"/>
      <c r="O32" s="59"/>
      <c r="P32" s="69"/>
      <c r="Q32" s="61"/>
      <c r="R32" s="69"/>
      <c r="S32" s="60"/>
      <c r="T32" s="56"/>
      <c r="U32" s="56"/>
      <c r="V32" s="56"/>
      <c r="W32" s="56"/>
      <c r="X32" s="56"/>
      <c r="Y32" s="56"/>
      <c r="Z32" s="56"/>
      <c r="AA32" s="56"/>
      <c r="AB32" s="56"/>
      <c r="AE32" s="47">
        <v>30</v>
      </c>
      <c r="AF32" s="47">
        <f t="shared" si="2"/>
        <v>0</v>
      </c>
      <c r="AG32" s="47">
        <f t="shared" si="3"/>
        <v>0</v>
      </c>
      <c r="AH32" s="47">
        <f t="shared" si="4"/>
        <v>0</v>
      </c>
      <c r="AI32" s="67" t="str">
        <f t="shared" si="0"/>
        <v>0</v>
      </c>
      <c r="AJ32" s="109" t="str">
        <f t="shared" si="1"/>
        <v>0</v>
      </c>
    </row>
    <row r="33" spans="1:36" x14ac:dyDescent="0.25">
      <c r="A33" s="55">
        <v>30</v>
      </c>
      <c r="B33" s="56"/>
      <c r="C33" s="57"/>
      <c r="D33" s="56"/>
      <c r="E33" s="58"/>
      <c r="F33" s="59"/>
      <c r="G33" s="56"/>
      <c r="H33" s="56"/>
      <c r="I33" s="56"/>
      <c r="J33" s="56"/>
      <c r="K33" s="56"/>
      <c r="L33" s="58"/>
      <c r="M33" s="59"/>
      <c r="N33" s="58"/>
      <c r="O33" s="59"/>
      <c r="P33" s="69"/>
      <c r="Q33" s="61"/>
      <c r="R33" s="69"/>
      <c r="S33" s="60"/>
      <c r="T33" s="56"/>
      <c r="U33" s="56"/>
      <c r="V33" s="56"/>
      <c r="W33" s="56"/>
      <c r="X33" s="56"/>
      <c r="Y33" s="56"/>
      <c r="Z33" s="56"/>
      <c r="AA33" s="56"/>
      <c r="AB33" s="56"/>
      <c r="AE33" s="47">
        <v>31</v>
      </c>
      <c r="AF33" s="47">
        <f t="shared" si="2"/>
        <v>0</v>
      </c>
      <c r="AG33" s="47">
        <f t="shared" si="3"/>
        <v>0</v>
      </c>
      <c r="AH33" s="47">
        <f t="shared" si="4"/>
        <v>0</v>
      </c>
      <c r="AI33" s="67" t="str">
        <f t="shared" si="0"/>
        <v>0</v>
      </c>
      <c r="AJ33" s="109" t="str">
        <f t="shared" si="1"/>
        <v>0</v>
      </c>
    </row>
    <row r="34" spans="1:36" x14ac:dyDescent="0.25">
      <c r="A34" s="55">
        <v>31</v>
      </c>
      <c r="B34" s="56"/>
      <c r="C34" s="57"/>
      <c r="D34" s="56"/>
      <c r="E34" s="58"/>
      <c r="F34" s="59"/>
      <c r="G34" s="56"/>
      <c r="H34" s="56"/>
      <c r="I34" s="56"/>
      <c r="J34" s="56"/>
      <c r="K34" s="56"/>
      <c r="L34" s="58"/>
      <c r="M34" s="59"/>
      <c r="N34" s="58"/>
      <c r="O34" s="59"/>
      <c r="P34" s="69"/>
      <c r="Q34" s="61"/>
      <c r="R34" s="69"/>
      <c r="S34" s="60"/>
      <c r="T34" s="56"/>
      <c r="U34" s="56"/>
      <c r="V34" s="56"/>
      <c r="W34" s="56"/>
      <c r="X34" s="56"/>
      <c r="Y34" s="56"/>
      <c r="Z34" s="56"/>
      <c r="AA34" s="56"/>
      <c r="AB34" s="56"/>
      <c r="AE34" s="47">
        <v>32</v>
      </c>
      <c r="AF34" s="47">
        <f t="shared" si="2"/>
        <v>0</v>
      </c>
      <c r="AG34" s="47">
        <f t="shared" si="3"/>
        <v>0</v>
      </c>
      <c r="AH34" s="47">
        <f t="shared" si="4"/>
        <v>0</v>
      </c>
      <c r="AI34" s="67" t="str">
        <f t="shared" si="0"/>
        <v>0</v>
      </c>
      <c r="AJ34" s="109" t="str">
        <f t="shared" si="1"/>
        <v>0</v>
      </c>
    </row>
    <row r="35" spans="1:36" x14ac:dyDescent="0.25">
      <c r="A35" s="55">
        <v>32</v>
      </c>
      <c r="B35" s="56"/>
      <c r="C35" s="57"/>
      <c r="D35" s="56"/>
      <c r="E35" s="58"/>
      <c r="F35" s="59"/>
      <c r="G35" s="56"/>
      <c r="H35" s="56"/>
      <c r="I35" s="56"/>
      <c r="J35" s="56"/>
      <c r="K35" s="56"/>
      <c r="L35" s="58"/>
      <c r="M35" s="59"/>
      <c r="N35" s="58"/>
      <c r="O35" s="59"/>
      <c r="P35" s="69"/>
      <c r="Q35" s="61"/>
      <c r="R35" s="69"/>
      <c r="S35" s="60"/>
      <c r="T35" s="56"/>
      <c r="U35" s="56"/>
      <c r="V35" s="56"/>
      <c r="W35" s="56"/>
      <c r="X35" s="56"/>
      <c r="Y35" s="56"/>
      <c r="Z35" s="56"/>
      <c r="AA35" s="56"/>
      <c r="AB35" s="56"/>
      <c r="AE35" s="47">
        <v>33</v>
      </c>
      <c r="AF35" s="47">
        <f t="shared" si="2"/>
        <v>0</v>
      </c>
      <c r="AG35" s="47">
        <f t="shared" si="3"/>
        <v>0</v>
      </c>
      <c r="AH35" s="47">
        <f t="shared" si="4"/>
        <v>0</v>
      </c>
      <c r="AI35" s="67" t="str">
        <f t="shared" ref="AI35:AI52" si="5">IF(AND(R36&lt;BA34,R36&gt;AZ34),"1","0")</f>
        <v>0</v>
      </c>
      <c r="AJ35" s="109" t="str">
        <f t="shared" ref="AJ35:AJ52" si="6">IF(AND(P36&lt;BA34,P36&gt;AZ34),"1","0")</f>
        <v>0</v>
      </c>
    </row>
    <row r="36" spans="1:36" x14ac:dyDescent="0.25">
      <c r="A36" s="55">
        <v>33</v>
      </c>
      <c r="B36" s="56"/>
      <c r="C36" s="57"/>
      <c r="D36" s="56"/>
      <c r="E36" s="58"/>
      <c r="F36" s="59"/>
      <c r="G36" s="56"/>
      <c r="H36" s="56"/>
      <c r="I36" s="56"/>
      <c r="J36" s="56"/>
      <c r="K36" s="56"/>
      <c r="L36" s="58"/>
      <c r="M36" s="59"/>
      <c r="N36" s="58"/>
      <c r="O36" s="59"/>
      <c r="P36" s="69"/>
      <c r="Q36" s="61"/>
      <c r="R36" s="69"/>
      <c r="S36" s="60"/>
      <c r="T36" s="56"/>
      <c r="U36" s="56"/>
      <c r="V36" s="56"/>
      <c r="W36" s="56"/>
      <c r="X36" s="56"/>
      <c r="Y36" s="56"/>
      <c r="Z36" s="56"/>
      <c r="AA36" s="56"/>
      <c r="AB36" s="56"/>
      <c r="AE36" s="47">
        <v>34</v>
      </c>
      <c r="AF36" s="47">
        <f t="shared" si="2"/>
        <v>0</v>
      </c>
      <c r="AG36" s="47">
        <f t="shared" si="3"/>
        <v>0</v>
      </c>
      <c r="AH36" s="47">
        <f t="shared" si="4"/>
        <v>0</v>
      </c>
      <c r="AI36" s="67" t="str">
        <f t="shared" si="5"/>
        <v>0</v>
      </c>
      <c r="AJ36" s="109" t="str">
        <f t="shared" si="6"/>
        <v>0</v>
      </c>
    </row>
    <row r="37" spans="1:36" x14ac:dyDescent="0.25">
      <c r="A37" s="55">
        <v>34</v>
      </c>
      <c r="B37" s="56"/>
      <c r="C37" s="57"/>
      <c r="D37" s="56"/>
      <c r="E37" s="58"/>
      <c r="F37" s="59"/>
      <c r="G37" s="56"/>
      <c r="H37" s="56"/>
      <c r="I37" s="56"/>
      <c r="J37" s="56"/>
      <c r="K37" s="56"/>
      <c r="L37" s="58"/>
      <c r="M37" s="59"/>
      <c r="N37" s="58"/>
      <c r="O37" s="59"/>
      <c r="P37" s="69"/>
      <c r="Q37" s="61"/>
      <c r="R37" s="69"/>
      <c r="S37" s="60"/>
      <c r="T37" s="56"/>
      <c r="U37" s="56"/>
      <c r="V37" s="56"/>
      <c r="W37" s="56"/>
      <c r="X37" s="56"/>
      <c r="Y37" s="56"/>
      <c r="Z37" s="56"/>
      <c r="AA37" s="56"/>
      <c r="AB37" s="56"/>
      <c r="AE37" s="47">
        <v>35</v>
      </c>
      <c r="AF37" s="47">
        <f t="shared" si="2"/>
        <v>0</v>
      </c>
      <c r="AG37" s="47">
        <f t="shared" si="3"/>
        <v>0</v>
      </c>
      <c r="AH37" s="47">
        <f t="shared" si="4"/>
        <v>0</v>
      </c>
      <c r="AI37" s="67" t="str">
        <f t="shared" si="5"/>
        <v>0</v>
      </c>
      <c r="AJ37" s="109" t="str">
        <f t="shared" si="6"/>
        <v>0</v>
      </c>
    </row>
    <row r="38" spans="1:36" x14ac:dyDescent="0.25">
      <c r="A38" s="55">
        <v>35</v>
      </c>
      <c r="B38" s="56"/>
      <c r="C38" s="57"/>
      <c r="D38" s="56"/>
      <c r="E38" s="58"/>
      <c r="F38" s="59"/>
      <c r="G38" s="56"/>
      <c r="H38" s="56"/>
      <c r="I38" s="56"/>
      <c r="J38" s="56"/>
      <c r="K38" s="56"/>
      <c r="L38" s="58"/>
      <c r="M38" s="59"/>
      <c r="N38" s="58"/>
      <c r="O38" s="59"/>
      <c r="P38" s="69"/>
      <c r="Q38" s="61"/>
      <c r="R38" s="69"/>
      <c r="S38" s="60"/>
      <c r="T38" s="56"/>
      <c r="U38" s="56"/>
      <c r="V38" s="56"/>
      <c r="W38" s="56"/>
      <c r="X38" s="56"/>
      <c r="Y38" s="56"/>
      <c r="Z38" s="56"/>
      <c r="AA38" s="56"/>
      <c r="AB38" s="56"/>
      <c r="AE38" s="47">
        <v>36</v>
      </c>
      <c r="AF38" s="47">
        <f t="shared" si="2"/>
        <v>0</v>
      </c>
      <c r="AG38" s="47">
        <f t="shared" si="3"/>
        <v>0</v>
      </c>
      <c r="AH38" s="47">
        <f t="shared" si="4"/>
        <v>0</v>
      </c>
      <c r="AI38" s="67" t="str">
        <f t="shared" si="5"/>
        <v>0</v>
      </c>
      <c r="AJ38" s="109" t="str">
        <f t="shared" si="6"/>
        <v>0</v>
      </c>
    </row>
    <row r="39" spans="1:36" x14ac:dyDescent="0.25">
      <c r="A39" s="55">
        <v>36</v>
      </c>
      <c r="B39" s="56"/>
      <c r="C39" s="57"/>
      <c r="D39" s="56"/>
      <c r="E39" s="58"/>
      <c r="F39" s="59"/>
      <c r="G39" s="56"/>
      <c r="H39" s="56"/>
      <c r="I39" s="56"/>
      <c r="J39" s="56"/>
      <c r="K39" s="56"/>
      <c r="L39" s="58"/>
      <c r="M39" s="59"/>
      <c r="N39" s="58"/>
      <c r="O39" s="59"/>
      <c r="P39" s="69"/>
      <c r="Q39" s="61"/>
      <c r="R39" s="69"/>
      <c r="S39" s="60"/>
      <c r="T39" s="56"/>
      <c r="U39" s="56"/>
      <c r="V39" s="56"/>
      <c r="W39" s="56"/>
      <c r="X39" s="56"/>
      <c r="Y39" s="56"/>
      <c r="Z39" s="56"/>
      <c r="AA39" s="56"/>
      <c r="AB39" s="56"/>
      <c r="AE39" s="47">
        <v>37</v>
      </c>
      <c r="AF39" s="47">
        <f t="shared" si="2"/>
        <v>0</v>
      </c>
      <c r="AG39" s="47">
        <f t="shared" si="3"/>
        <v>0</v>
      </c>
      <c r="AH39" s="47">
        <f t="shared" si="4"/>
        <v>0</v>
      </c>
      <c r="AI39" s="67" t="str">
        <f t="shared" si="5"/>
        <v>0</v>
      </c>
      <c r="AJ39" s="109" t="str">
        <f t="shared" si="6"/>
        <v>0</v>
      </c>
    </row>
    <row r="40" spans="1:36" x14ac:dyDescent="0.25">
      <c r="A40" s="55">
        <v>37</v>
      </c>
      <c r="B40" s="56"/>
      <c r="C40" s="57"/>
      <c r="D40" s="56"/>
      <c r="E40" s="58"/>
      <c r="F40" s="59"/>
      <c r="G40" s="56"/>
      <c r="H40" s="56"/>
      <c r="I40" s="56"/>
      <c r="J40" s="56"/>
      <c r="K40" s="56"/>
      <c r="L40" s="58"/>
      <c r="M40" s="59"/>
      <c r="N40" s="58"/>
      <c r="O40" s="59"/>
      <c r="P40" s="69"/>
      <c r="Q40" s="61"/>
      <c r="R40" s="69"/>
      <c r="S40" s="60"/>
      <c r="T40" s="56"/>
      <c r="U40" s="56"/>
      <c r="V40" s="56"/>
      <c r="W40" s="56"/>
      <c r="X40" s="56"/>
      <c r="Y40" s="56"/>
      <c r="Z40" s="56"/>
      <c r="AA40" s="56"/>
      <c r="AB40" s="56"/>
      <c r="AE40" s="47">
        <v>38</v>
      </c>
      <c r="AF40" s="47">
        <f t="shared" si="2"/>
        <v>0</v>
      </c>
      <c r="AG40" s="47">
        <f t="shared" si="3"/>
        <v>0</v>
      </c>
      <c r="AH40" s="47">
        <f t="shared" si="4"/>
        <v>0</v>
      </c>
      <c r="AI40" s="67" t="str">
        <f t="shared" si="5"/>
        <v>0</v>
      </c>
      <c r="AJ40" s="109" t="str">
        <f t="shared" si="6"/>
        <v>0</v>
      </c>
    </row>
    <row r="41" spans="1:36" x14ac:dyDescent="0.25">
      <c r="A41" s="55">
        <v>38</v>
      </c>
      <c r="B41" s="56"/>
      <c r="C41" s="57"/>
      <c r="D41" s="56"/>
      <c r="E41" s="58"/>
      <c r="F41" s="59"/>
      <c r="G41" s="56"/>
      <c r="H41" s="56"/>
      <c r="I41" s="56"/>
      <c r="J41" s="56"/>
      <c r="K41" s="56"/>
      <c r="L41" s="58"/>
      <c r="M41" s="59"/>
      <c r="N41" s="58"/>
      <c r="O41" s="59"/>
      <c r="P41" s="69"/>
      <c r="Q41" s="61"/>
      <c r="R41" s="69"/>
      <c r="S41" s="60"/>
      <c r="T41" s="56"/>
      <c r="U41" s="56"/>
      <c r="V41" s="56"/>
      <c r="W41" s="56"/>
      <c r="X41" s="56"/>
      <c r="Y41" s="56"/>
      <c r="Z41" s="56"/>
      <c r="AA41" s="56"/>
      <c r="AB41" s="56"/>
      <c r="AE41" s="47">
        <v>39</v>
      </c>
      <c r="AF41" s="47">
        <f t="shared" si="2"/>
        <v>0</v>
      </c>
      <c r="AG41" s="47">
        <f t="shared" si="3"/>
        <v>0</v>
      </c>
      <c r="AH41" s="47">
        <f t="shared" si="4"/>
        <v>0</v>
      </c>
      <c r="AI41" s="67" t="str">
        <f t="shared" si="5"/>
        <v>0</v>
      </c>
      <c r="AJ41" s="109" t="str">
        <f t="shared" si="6"/>
        <v>0</v>
      </c>
    </row>
    <row r="42" spans="1:36" x14ac:dyDescent="0.25">
      <c r="A42" s="55">
        <v>39</v>
      </c>
      <c r="B42" s="56"/>
      <c r="C42" s="57"/>
      <c r="D42" s="56"/>
      <c r="E42" s="58"/>
      <c r="F42" s="59"/>
      <c r="G42" s="56"/>
      <c r="H42" s="56"/>
      <c r="I42" s="56"/>
      <c r="J42" s="56"/>
      <c r="K42" s="56"/>
      <c r="L42" s="58"/>
      <c r="M42" s="59"/>
      <c r="N42" s="58"/>
      <c r="O42" s="59"/>
      <c r="P42" s="69"/>
      <c r="Q42" s="61"/>
      <c r="R42" s="69"/>
      <c r="S42" s="60"/>
      <c r="T42" s="56"/>
      <c r="U42" s="56"/>
      <c r="V42" s="56"/>
      <c r="W42" s="56"/>
      <c r="X42" s="56"/>
      <c r="Y42" s="56"/>
      <c r="Z42" s="56"/>
      <c r="AA42" s="56"/>
      <c r="AB42" s="56"/>
      <c r="AE42" s="47">
        <v>40</v>
      </c>
      <c r="AF42" s="47">
        <f t="shared" si="2"/>
        <v>0</v>
      </c>
      <c r="AG42" s="47">
        <f t="shared" si="3"/>
        <v>0</v>
      </c>
      <c r="AH42" s="47">
        <f t="shared" si="4"/>
        <v>0</v>
      </c>
      <c r="AI42" s="67" t="str">
        <f t="shared" si="5"/>
        <v>0</v>
      </c>
      <c r="AJ42" s="109" t="str">
        <f t="shared" si="6"/>
        <v>0</v>
      </c>
    </row>
    <row r="43" spans="1:36" x14ac:dyDescent="0.25">
      <c r="A43" s="55">
        <v>40</v>
      </c>
      <c r="B43" s="56"/>
      <c r="C43" s="57"/>
      <c r="D43" s="56"/>
      <c r="E43" s="58"/>
      <c r="F43" s="59"/>
      <c r="G43" s="56"/>
      <c r="H43" s="56"/>
      <c r="I43" s="56"/>
      <c r="J43" s="56"/>
      <c r="K43" s="56"/>
      <c r="L43" s="58"/>
      <c r="M43" s="59"/>
      <c r="N43" s="58"/>
      <c r="O43" s="59"/>
      <c r="P43" s="69"/>
      <c r="Q43" s="61"/>
      <c r="R43" s="69"/>
      <c r="S43" s="60"/>
      <c r="T43" s="56"/>
      <c r="U43" s="56"/>
      <c r="V43" s="56"/>
      <c r="W43" s="56"/>
      <c r="X43" s="56"/>
      <c r="Y43" s="56"/>
      <c r="Z43" s="56"/>
      <c r="AA43" s="56"/>
      <c r="AB43" s="56"/>
      <c r="AE43" s="47">
        <v>41</v>
      </c>
      <c r="AF43" s="47">
        <f t="shared" si="2"/>
        <v>0</v>
      </c>
      <c r="AG43" s="47">
        <f t="shared" si="3"/>
        <v>0</v>
      </c>
      <c r="AH43" s="47">
        <f t="shared" si="4"/>
        <v>0</v>
      </c>
      <c r="AI43" s="67" t="str">
        <f t="shared" si="5"/>
        <v>0</v>
      </c>
      <c r="AJ43" s="109" t="str">
        <f t="shared" si="6"/>
        <v>0</v>
      </c>
    </row>
    <row r="44" spans="1:36" x14ac:dyDescent="0.25">
      <c r="A44" s="55">
        <v>41</v>
      </c>
      <c r="B44" s="56"/>
      <c r="C44" s="57"/>
      <c r="D44" s="56"/>
      <c r="E44" s="58"/>
      <c r="F44" s="59"/>
      <c r="G44" s="56"/>
      <c r="H44" s="56"/>
      <c r="I44" s="56"/>
      <c r="J44" s="56"/>
      <c r="K44" s="56"/>
      <c r="L44" s="58"/>
      <c r="M44" s="59"/>
      <c r="N44" s="58"/>
      <c r="O44" s="59"/>
      <c r="P44" s="69"/>
      <c r="Q44" s="61"/>
      <c r="R44" s="69"/>
      <c r="S44" s="60"/>
      <c r="T44" s="56"/>
      <c r="U44" s="56"/>
      <c r="V44" s="56"/>
      <c r="W44" s="56"/>
      <c r="X44" s="56"/>
      <c r="Y44" s="56"/>
      <c r="Z44" s="56"/>
      <c r="AA44" s="56"/>
      <c r="AB44" s="56"/>
      <c r="AE44" s="47">
        <v>42</v>
      </c>
      <c r="AF44" s="47">
        <f t="shared" si="2"/>
        <v>0</v>
      </c>
      <c r="AG44" s="47">
        <f t="shared" si="3"/>
        <v>0</v>
      </c>
      <c r="AH44" s="47">
        <f t="shared" si="4"/>
        <v>0</v>
      </c>
      <c r="AI44" s="67" t="str">
        <f t="shared" si="5"/>
        <v>0</v>
      </c>
      <c r="AJ44" s="109" t="str">
        <f t="shared" si="6"/>
        <v>0</v>
      </c>
    </row>
    <row r="45" spans="1:36" x14ac:dyDescent="0.25">
      <c r="A45" s="55">
        <v>42</v>
      </c>
      <c r="B45" s="56"/>
      <c r="C45" s="57"/>
      <c r="D45" s="56"/>
      <c r="E45" s="58"/>
      <c r="F45" s="59"/>
      <c r="G45" s="56"/>
      <c r="H45" s="56"/>
      <c r="I45" s="56"/>
      <c r="J45" s="56"/>
      <c r="K45" s="56"/>
      <c r="L45" s="58"/>
      <c r="M45" s="59"/>
      <c r="N45" s="58"/>
      <c r="O45" s="59"/>
      <c r="P45" s="69"/>
      <c r="Q45" s="61"/>
      <c r="R45" s="69"/>
      <c r="S45" s="60"/>
      <c r="T45" s="56"/>
      <c r="U45" s="56"/>
      <c r="V45" s="56"/>
      <c r="W45" s="56"/>
      <c r="X45" s="56"/>
      <c r="Y45" s="56"/>
      <c r="Z45" s="56"/>
      <c r="AA45" s="56"/>
      <c r="AB45" s="56"/>
      <c r="AE45" s="47">
        <v>43</v>
      </c>
      <c r="AF45" s="47">
        <f t="shared" si="2"/>
        <v>0</v>
      </c>
      <c r="AG45" s="47">
        <f t="shared" si="3"/>
        <v>0</v>
      </c>
      <c r="AH45" s="47">
        <f t="shared" si="4"/>
        <v>0</v>
      </c>
      <c r="AI45" s="67" t="str">
        <f t="shared" si="5"/>
        <v>0</v>
      </c>
      <c r="AJ45" s="109" t="str">
        <f t="shared" si="6"/>
        <v>0</v>
      </c>
    </row>
    <row r="46" spans="1:36" x14ac:dyDescent="0.25">
      <c r="A46" s="55">
        <v>43</v>
      </c>
      <c r="B46" s="56"/>
      <c r="C46" s="57"/>
      <c r="D46" s="56"/>
      <c r="E46" s="58"/>
      <c r="F46" s="59"/>
      <c r="G46" s="56"/>
      <c r="H46" s="56"/>
      <c r="I46" s="56"/>
      <c r="J46" s="56"/>
      <c r="K46" s="56"/>
      <c r="L46" s="58"/>
      <c r="M46" s="59"/>
      <c r="N46" s="58"/>
      <c r="O46" s="59"/>
      <c r="P46" s="69"/>
      <c r="Q46" s="61"/>
      <c r="R46" s="69"/>
      <c r="S46" s="60"/>
      <c r="T46" s="56"/>
      <c r="U46" s="56"/>
      <c r="V46" s="56"/>
      <c r="W46" s="56"/>
      <c r="X46" s="56"/>
      <c r="Y46" s="56"/>
      <c r="Z46" s="56"/>
      <c r="AA46" s="56"/>
      <c r="AB46" s="56"/>
      <c r="AE46" s="47">
        <v>44</v>
      </c>
      <c r="AF46" s="47">
        <f t="shared" si="2"/>
        <v>0</v>
      </c>
      <c r="AG46" s="47">
        <f t="shared" si="3"/>
        <v>0</v>
      </c>
      <c r="AH46" s="47">
        <f t="shared" si="4"/>
        <v>0</v>
      </c>
      <c r="AI46" s="67" t="str">
        <f t="shared" si="5"/>
        <v>0</v>
      </c>
      <c r="AJ46" s="109" t="str">
        <f t="shared" si="6"/>
        <v>0</v>
      </c>
    </row>
    <row r="47" spans="1:36" x14ac:dyDescent="0.25">
      <c r="A47" s="55">
        <v>44</v>
      </c>
      <c r="B47" s="56"/>
      <c r="C47" s="57"/>
      <c r="D47" s="56"/>
      <c r="E47" s="58"/>
      <c r="F47" s="59"/>
      <c r="G47" s="56"/>
      <c r="H47" s="56"/>
      <c r="I47" s="56"/>
      <c r="J47" s="56"/>
      <c r="K47" s="56"/>
      <c r="L47" s="58"/>
      <c r="M47" s="59"/>
      <c r="N47" s="58"/>
      <c r="O47" s="59"/>
      <c r="P47" s="69"/>
      <c r="Q47" s="61"/>
      <c r="R47" s="69"/>
      <c r="S47" s="60"/>
      <c r="T47" s="56"/>
      <c r="U47" s="56"/>
      <c r="V47" s="56"/>
      <c r="W47" s="56"/>
      <c r="X47" s="56"/>
      <c r="Y47" s="56"/>
      <c r="Z47" s="56"/>
      <c r="AA47" s="56"/>
      <c r="AB47" s="56"/>
      <c r="AE47" s="47">
        <v>45</v>
      </c>
      <c r="AF47" s="47">
        <f t="shared" si="2"/>
        <v>0</v>
      </c>
      <c r="AG47" s="47">
        <f t="shared" si="3"/>
        <v>0</v>
      </c>
      <c r="AH47" s="47">
        <f t="shared" si="4"/>
        <v>0</v>
      </c>
      <c r="AI47" s="67" t="str">
        <f t="shared" si="5"/>
        <v>0</v>
      </c>
      <c r="AJ47" s="109" t="str">
        <f t="shared" si="6"/>
        <v>0</v>
      </c>
    </row>
    <row r="48" spans="1:36" x14ac:dyDescent="0.25">
      <c r="A48" s="55">
        <v>45</v>
      </c>
      <c r="B48" s="56"/>
      <c r="C48" s="57"/>
      <c r="D48" s="56"/>
      <c r="E48" s="58"/>
      <c r="F48" s="59"/>
      <c r="G48" s="56"/>
      <c r="H48" s="56"/>
      <c r="I48" s="56"/>
      <c r="J48" s="56"/>
      <c r="K48" s="56"/>
      <c r="L48" s="58"/>
      <c r="M48" s="59"/>
      <c r="N48" s="58"/>
      <c r="O48" s="59"/>
      <c r="P48" s="69"/>
      <c r="Q48" s="61"/>
      <c r="R48" s="69"/>
      <c r="S48" s="60"/>
      <c r="T48" s="56"/>
      <c r="U48" s="56"/>
      <c r="V48" s="56"/>
      <c r="W48" s="56"/>
      <c r="X48" s="56"/>
      <c r="Y48" s="56"/>
      <c r="Z48" s="56"/>
      <c r="AA48" s="56"/>
      <c r="AB48" s="56"/>
      <c r="AE48" s="47">
        <v>46</v>
      </c>
      <c r="AF48" s="47">
        <f t="shared" si="2"/>
        <v>0</v>
      </c>
      <c r="AG48" s="47">
        <f t="shared" si="3"/>
        <v>0</v>
      </c>
      <c r="AH48" s="47">
        <f t="shared" si="4"/>
        <v>0</v>
      </c>
      <c r="AI48" s="67" t="str">
        <f t="shared" si="5"/>
        <v>0</v>
      </c>
      <c r="AJ48" s="109" t="str">
        <f t="shared" si="6"/>
        <v>0</v>
      </c>
    </row>
    <row r="49" spans="1:36" x14ac:dyDescent="0.25">
      <c r="A49" s="55">
        <v>46</v>
      </c>
      <c r="B49" s="56"/>
      <c r="C49" s="57"/>
      <c r="D49" s="56"/>
      <c r="E49" s="58"/>
      <c r="F49" s="59"/>
      <c r="G49" s="56"/>
      <c r="H49" s="56"/>
      <c r="I49" s="56"/>
      <c r="J49" s="56"/>
      <c r="K49" s="56"/>
      <c r="L49" s="58"/>
      <c r="M49" s="59"/>
      <c r="N49" s="58"/>
      <c r="O49" s="59"/>
      <c r="P49" s="69"/>
      <c r="Q49" s="61"/>
      <c r="R49" s="69"/>
      <c r="S49" s="60"/>
      <c r="T49" s="56"/>
      <c r="U49" s="56"/>
      <c r="V49" s="56"/>
      <c r="W49" s="56"/>
      <c r="X49" s="56"/>
      <c r="Y49" s="56"/>
      <c r="Z49" s="56"/>
      <c r="AA49" s="56"/>
      <c r="AB49" s="56"/>
      <c r="AE49" s="47">
        <v>47</v>
      </c>
      <c r="AF49" s="47">
        <f t="shared" si="2"/>
        <v>0</v>
      </c>
      <c r="AG49" s="47">
        <f t="shared" si="3"/>
        <v>0</v>
      </c>
      <c r="AH49" s="47">
        <f t="shared" si="4"/>
        <v>0</v>
      </c>
      <c r="AI49" s="67" t="str">
        <f t="shared" si="5"/>
        <v>0</v>
      </c>
      <c r="AJ49" s="109" t="str">
        <f t="shared" si="6"/>
        <v>0</v>
      </c>
    </row>
    <row r="50" spans="1:36" x14ac:dyDescent="0.25">
      <c r="A50" s="55">
        <v>47</v>
      </c>
      <c r="B50" s="56"/>
      <c r="C50" s="57"/>
      <c r="D50" s="56"/>
      <c r="E50" s="58"/>
      <c r="F50" s="59"/>
      <c r="G50" s="56"/>
      <c r="H50" s="56"/>
      <c r="I50" s="56"/>
      <c r="J50" s="56"/>
      <c r="K50" s="56"/>
      <c r="L50" s="58"/>
      <c r="M50" s="59"/>
      <c r="N50" s="58"/>
      <c r="O50" s="59"/>
      <c r="P50" s="69"/>
      <c r="Q50" s="61"/>
      <c r="R50" s="69"/>
      <c r="S50" s="60"/>
      <c r="T50" s="56"/>
      <c r="U50" s="56"/>
      <c r="V50" s="56"/>
      <c r="W50" s="56"/>
      <c r="X50" s="56"/>
      <c r="Y50" s="56"/>
      <c r="Z50" s="56"/>
      <c r="AA50" s="56"/>
      <c r="AB50" s="56"/>
      <c r="AE50" s="47">
        <v>48</v>
      </c>
      <c r="AF50" s="47">
        <f t="shared" si="2"/>
        <v>0</v>
      </c>
      <c r="AG50" s="47">
        <f t="shared" si="3"/>
        <v>0</v>
      </c>
      <c r="AH50" s="47">
        <f t="shared" si="4"/>
        <v>0</v>
      </c>
      <c r="AI50" s="67" t="str">
        <f t="shared" si="5"/>
        <v>0</v>
      </c>
      <c r="AJ50" s="109" t="str">
        <f t="shared" si="6"/>
        <v>0</v>
      </c>
    </row>
    <row r="51" spans="1:36" x14ac:dyDescent="0.25">
      <c r="A51" s="55">
        <v>48</v>
      </c>
      <c r="B51" s="56"/>
      <c r="C51" s="57"/>
      <c r="D51" s="56"/>
      <c r="E51" s="58"/>
      <c r="F51" s="59"/>
      <c r="G51" s="56"/>
      <c r="H51" s="56"/>
      <c r="I51" s="56"/>
      <c r="J51" s="56"/>
      <c r="K51" s="56"/>
      <c r="L51" s="58"/>
      <c r="M51" s="59"/>
      <c r="N51" s="58"/>
      <c r="O51" s="59"/>
      <c r="P51" s="69"/>
      <c r="Q51" s="61"/>
      <c r="R51" s="69"/>
      <c r="S51" s="60"/>
      <c r="T51" s="56"/>
      <c r="U51" s="56"/>
      <c r="V51" s="56"/>
      <c r="W51" s="56"/>
      <c r="X51" s="56"/>
      <c r="Y51" s="56"/>
      <c r="Z51" s="56"/>
      <c r="AA51" s="56"/>
      <c r="AB51" s="56"/>
      <c r="AE51" s="47">
        <v>49</v>
      </c>
      <c r="AF51" s="47">
        <f t="shared" si="2"/>
        <v>0</v>
      </c>
      <c r="AG51" s="47">
        <f t="shared" si="3"/>
        <v>0</v>
      </c>
      <c r="AH51" s="47">
        <f t="shared" si="4"/>
        <v>0</v>
      </c>
      <c r="AI51" s="67" t="str">
        <f t="shared" si="5"/>
        <v>0</v>
      </c>
      <c r="AJ51" s="109" t="str">
        <f t="shared" si="6"/>
        <v>0</v>
      </c>
    </row>
    <row r="52" spans="1:36" x14ac:dyDescent="0.25">
      <c r="A52" s="55">
        <v>49</v>
      </c>
      <c r="B52" s="56"/>
      <c r="C52" s="57"/>
      <c r="D52" s="56"/>
      <c r="E52" s="58"/>
      <c r="F52" s="59"/>
      <c r="G52" s="56"/>
      <c r="H52" s="56"/>
      <c r="I52" s="56"/>
      <c r="J52" s="56"/>
      <c r="K52" s="56"/>
      <c r="L52" s="58"/>
      <c r="M52" s="59"/>
      <c r="N52" s="58"/>
      <c r="O52" s="59"/>
      <c r="P52" s="69"/>
      <c r="Q52" s="61"/>
      <c r="R52" s="69"/>
      <c r="S52" s="60"/>
      <c r="T52" s="56"/>
      <c r="U52" s="56"/>
      <c r="V52" s="56"/>
      <c r="W52" s="56"/>
      <c r="X52" s="56"/>
      <c r="Y52" s="56"/>
      <c r="Z52" s="56"/>
      <c r="AA52" s="56"/>
      <c r="AB52" s="56"/>
      <c r="AE52" s="47">
        <v>50</v>
      </c>
      <c r="AF52" s="47">
        <f t="shared" si="2"/>
        <v>0</v>
      </c>
      <c r="AG52" s="47">
        <f t="shared" si="3"/>
        <v>0</v>
      </c>
      <c r="AH52" s="47">
        <f t="shared" si="4"/>
        <v>0</v>
      </c>
      <c r="AI52" s="67" t="str">
        <f t="shared" si="5"/>
        <v>0</v>
      </c>
      <c r="AJ52" s="109" t="str">
        <f t="shared" si="6"/>
        <v>0</v>
      </c>
    </row>
    <row r="53" spans="1:36" x14ac:dyDescent="0.25">
      <c r="A53" s="55">
        <v>50</v>
      </c>
      <c r="B53" s="56"/>
      <c r="C53" s="57"/>
      <c r="D53" s="56"/>
      <c r="E53" s="58"/>
      <c r="F53" s="59"/>
      <c r="G53" s="56"/>
      <c r="H53" s="56"/>
      <c r="I53" s="56"/>
      <c r="J53" s="56"/>
      <c r="K53" s="56"/>
      <c r="L53" s="58"/>
      <c r="M53" s="59"/>
      <c r="N53" s="58"/>
      <c r="O53" s="59"/>
      <c r="P53" s="69"/>
      <c r="Q53" s="61"/>
      <c r="R53" s="69"/>
      <c r="S53" s="60"/>
      <c r="T53" s="56"/>
      <c r="U53" s="56"/>
      <c r="V53" s="56"/>
      <c r="W53" s="56"/>
      <c r="X53" s="56"/>
      <c r="Y53" s="56"/>
      <c r="Z53" s="56"/>
      <c r="AA53" s="56"/>
      <c r="AB53" s="56"/>
      <c r="AF53" s="62">
        <f>(COUNTIF(AF3:AF52,"1"))/AM2</f>
        <v>0.02</v>
      </c>
      <c r="AG53" s="62">
        <f>(COUNTIF(AG3:AG52,"1"))/AM2</f>
        <v>0.02</v>
      </c>
      <c r="AH53" s="62">
        <f>(COUNTIF(AH3:AH52,"1"))/AM2</f>
        <v>0.02</v>
      </c>
      <c r="AI53" s="68">
        <f>(COUNTIF(AI3:AI52,"1"))/AM2</f>
        <v>0.02</v>
      </c>
      <c r="AJ53" s="110">
        <f>(COUNTIF(AJ3:AJ52,"1"))/AM2</f>
        <v>0.02</v>
      </c>
    </row>
  </sheetData>
  <mergeCells count="5">
    <mergeCell ref="A1:D1"/>
    <mergeCell ref="E1:K1"/>
    <mergeCell ref="L1:W1"/>
    <mergeCell ref="X1:AB1"/>
    <mergeCell ref="AF1:AJ1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&amp;C&amp;16Sepsis Presentation for &amp;A</oddHeader>
  </headerFooter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B7052D91-6356-4BEA-8ACE-4BB2BBDCC846}">
          <x14:formula1>
            <xm:f>'Drop down lists codes'!$N$2:$N$12</xm:f>
          </x14:formula1>
          <xm:sqref>AA4:AA53</xm:sqref>
        </x14:dataValidation>
        <x14:dataValidation type="list" allowBlank="1" showInputMessage="1" showErrorMessage="1" xr:uid="{0296E156-FACE-4642-9D02-2642B54BDA9B}">
          <x14:formula1>
            <xm:f>'Drop down lists codes'!$K$2:$K$3</xm:f>
          </x14:formula1>
          <xm:sqref>U4:V53</xm:sqref>
        </x14:dataValidation>
        <x14:dataValidation type="list" allowBlank="1" showInputMessage="1" showErrorMessage="1" xr:uid="{19904C3D-1F61-499C-B181-D05CD021C572}">
          <x14:formula1>
            <xm:f>'Drop down lists codes'!$D$2:$D$3</xm:f>
          </x14:formula1>
          <xm:sqref>J4:J53</xm:sqref>
        </x14:dataValidation>
        <x14:dataValidation type="list" allowBlank="1" showInputMessage="1" showErrorMessage="1" xr:uid="{B45C7469-A0D7-460E-965E-126973309857}">
          <x14:formula1>
            <xm:f>'Drop down lists codes'!$C$2:$C$3</xm:f>
          </x14:formula1>
          <xm:sqref>K4:K53</xm:sqref>
        </x14:dataValidation>
        <x14:dataValidation type="list" allowBlank="1" showInputMessage="1" showErrorMessage="1" xr:uid="{EF831624-A1B3-4438-8F79-DDC587F3A3ED}">
          <x14:formula1>
            <xm:f>'Drop down lists codes'!$M$2:$M$7</xm:f>
          </x14:formula1>
          <xm:sqref>Y4:Y53</xm:sqref>
        </x14:dataValidation>
        <x14:dataValidation type="list" allowBlank="1" showInputMessage="1" showErrorMessage="1" xr:uid="{4492E60E-075C-414B-81E0-6E3A640018C9}">
          <x14:formula1>
            <xm:f>'Drop down lists codes'!$J$2:$J$4</xm:f>
          </x14:formula1>
          <xm:sqref>T4:T53</xm:sqref>
        </x14:dataValidation>
        <x14:dataValidation type="list" allowBlank="1" showInputMessage="1" showErrorMessage="1" xr:uid="{3738FEC6-F6FC-40F5-9C1F-9B20A1CAB00A}">
          <x14:formula1>
            <xm:f>'Drop down lists codes'!$O$2:$O$3</xm:f>
          </x14:formula1>
          <xm:sqref>Z4:AA53</xm:sqref>
        </x14:dataValidation>
        <x14:dataValidation type="list" allowBlank="1" showInputMessage="1" showErrorMessage="1" xr:uid="{B7893610-8D1F-4651-920E-4E9B1FD0E6DC}">
          <x14:formula1>
            <xm:f>'Drop down lists codes'!$L$2:$L$5</xm:f>
          </x14:formula1>
          <xm:sqref>X4:X53</xm:sqref>
        </x14:dataValidation>
        <x14:dataValidation type="list" allowBlank="1" showInputMessage="1" showErrorMessage="1" xr:uid="{66025A37-3A9B-4098-AB39-E9F329051065}">
          <x14:formula1>
            <xm:f>'Drop down lists codes'!$A$2:$A$6</xm:f>
          </x14:formula1>
          <xm:sqref>J4:J53 G4:G53 H5:I53</xm:sqref>
        </x14:dataValidation>
        <x14:dataValidation type="list" allowBlank="1" showInputMessage="1" showErrorMessage="1" xr:uid="{F9F48898-0591-48EA-96BE-CB5DEFAF4B17}">
          <x14:formula1>
            <xm:f>'Drop down lists codes'!$P$2:$P$8</xm:f>
          </x14:formula1>
          <xm:sqref>I4 H4:H53</xm:sqref>
        </x14:dataValidation>
        <x14:dataValidation type="list" allowBlank="1" showInputMessage="1" showErrorMessage="1" xr:uid="{CC1CC27B-008D-4C4A-97FA-03947391285D}">
          <x14:formula1>
            <xm:f>'Drop down lists codes'!$Q$2:$Q$7</xm:f>
          </x14:formula1>
          <xm:sqref>I5:I53</xm:sqref>
        </x14:dataValidation>
        <x14:dataValidation type="list" allowBlank="1" showInputMessage="1" showErrorMessage="1" xr:uid="{7FD7D8B0-A1F5-491F-A43B-CFDF1B7A25C9}">
          <x14:formula1>
            <xm:f>'Drop down lists codes'!$F$2:$F$7</xm:f>
          </x14:formula1>
          <xm:sqref>S4:S53</xm:sqref>
        </x14:dataValidation>
        <x14:dataValidation type="list" allowBlank="1" showInputMessage="1" showErrorMessage="1" xr:uid="{E3DB85BF-9657-4549-8980-705DE74609D3}">
          <x14:formula1>
            <xm:f>'Drop down lists codes'!$Q$2:$Q$8</xm:f>
          </x14:formula1>
          <xm:sqref>H4:I4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0CA4D-E932-4003-A2BD-210792285807}">
  <dimension ref="A1:AZ53"/>
  <sheetViews>
    <sheetView topLeftCell="Y1" zoomScaleNormal="100" workbookViewId="0">
      <selection activeCell="AH2" sqref="AH2:AI2"/>
    </sheetView>
  </sheetViews>
  <sheetFormatPr defaultColWidth="9.28515625" defaultRowHeight="15" x14ac:dyDescent="0.25"/>
  <cols>
    <col min="1" max="1" width="9.28515625" style="1"/>
    <col min="2" max="2" width="17.28515625" style="1" customWidth="1"/>
    <col min="3" max="3" width="12.7109375" style="15" customWidth="1"/>
    <col min="4" max="4" width="45.7109375" style="1" customWidth="1"/>
    <col min="5" max="5" width="14.5703125" style="17" bestFit="1" customWidth="1"/>
    <col min="6" max="6" width="14.7109375" style="16" bestFit="1" customWidth="1"/>
    <col min="7" max="7" width="11.5703125" style="1" hidden="1" customWidth="1"/>
    <col min="8" max="8" width="30.140625" style="1" customWidth="1"/>
    <col min="9" max="9" width="22.85546875" style="1" customWidth="1"/>
    <col min="10" max="10" width="14.7109375" style="1" customWidth="1"/>
    <col min="11" max="11" width="16" style="1" customWidth="1"/>
    <col min="12" max="12" width="18.7109375" style="17" customWidth="1"/>
    <col min="13" max="13" width="20.42578125" style="16" customWidth="1"/>
    <col min="14" max="14" width="22" style="17" customWidth="1"/>
    <col min="15" max="15" width="23" style="16" customWidth="1"/>
    <col min="16" max="16" width="28.42578125" style="1" customWidth="1"/>
    <col min="17" max="17" width="18.85546875" style="16" customWidth="1"/>
    <col min="18" max="19" width="18.5703125" style="16" customWidth="1"/>
    <col min="20" max="20" width="16.28515625" style="1" customWidth="1"/>
    <col min="21" max="21" width="22.7109375" style="1" customWidth="1"/>
    <col min="22" max="22" width="11.28515625" style="1" customWidth="1"/>
    <col min="23" max="23" width="27" style="1" customWidth="1"/>
    <col min="24" max="24" width="19.5703125" style="1" customWidth="1"/>
    <col min="25" max="25" width="21.42578125" style="1" customWidth="1"/>
    <col min="26" max="26" width="19.85546875" style="1" customWidth="1"/>
    <col min="27" max="27" width="14.28515625" style="1" customWidth="1"/>
    <col min="28" max="28" width="38.140625" style="1" customWidth="1"/>
    <col min="29" max="29" width="10.7109375" style="1" bestFit="1" customWidth="1"/>
    <col min="30" max="30" width="9.28515625" style="1"/>
    <col min="31" max="31" width="7.42578125" style="1" bestFit="1" customWidth="1"/>
    <col min="32" max="32" width="15.42578125" style="1" bestFit="1" customWidth="1"/>
    <col min="33" max="34" width="20" style="1" bestFit="1" customWidth="1"/>
    <col min="35" max="35" width="21" style="1" bestFit="1" customWidth="1"/>
    <col min="36" max="36" width="20.42578125" style="1" bestFit="1" customWidth="1"/>
    <col min="37" max="37" width="6.85546875" style="1" customWidth="1"/>
    <col min="38" max="38" width="9.28515625" style="1" hidden="1" customWidth="1"/>
    <col min="39" max="39" width="29.140625" style="1" customWidth="1"/>
    <col min="40" max="16384" width="9.28515625" style="1"/>
  </cols>
  <sheetData>
    <row r="1" spans="1:52" s="6" customFormat="1" ht="18.75" x14ac:dyDescent="0.3">
      <c r="A1" s="128" t="s">
        <v>91</v>
      </c>
      <c r="B1" s="128"/>
      <c r="C1" s="129"/>
      <c r="D1" s="130"/>
      <c r="E1" s="131" t="s">
        <v>92</v>
      </c>
      <c r="F1" s="132"/>
      <c r="G1" s="132"/>
      <c r="H1" s="132"/>
      <c r="I1" s="132"/>
      <c r="J1" s="132"/>
      <c r="K1" s="132"/>
      <c r="L1" s="133" t="s">
        <v>154</v>
      </c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4" t="s">
        <v>94</v>
      </c>
      <c r="Y1" s="134"/>
      <c r="Z1" s="134"/>
      <c r="AA1" s="134"/>
      <c r="AB1" s="135"/>
      <c r="AC1" s="12"/>
      <c r="AE1" s="1"/>
      <c r="AF1" s="136" t="s">
        <v>155</v>
      </c>
      <c r="AG1" s="137"/>
      <c r="AH1" s="137"/>
      <c r="AI1" s="137"/>
      <c r="AJ1" s="137"/>
      <c r="AK1" s="1"/>
      <c r="AL1" s="1"/>
      <c r="AM1" s="1"/>
      <c r="AN1" s="1"/>
    </row>
    <row r="2" spans="1:52" s="5" customFormat="1" ht="47.25" x14ac:dyDescent="0.25">
      <c r="A2" s="32" t="s">
        <v>96</v>
      </c>
      <c r="B2" s="32" t="s">
        <v>97</v>
      </c>
      <c r="C2" s="32" t="s">
        <v>98</v>
      </c>
      <c r="D2" s="32" t="s">
        <v>156</v>
      </c>
      <c r="E2" s="32" t="s">
        <v>157</v>
      </c>
      <c r="F2" s="32" t="s">
        <v>158</v>
      </c>
      <c r="G2" s="32" t="s">
        <v>102</v>
      </c>
      <c r="H2" s="32" t="s">
        <v>103</v>
      </c>
      <c r="I2" s="32" t="s">
        <v>104</v>
      </c>
      <c r="J2" s="32" t="s">
        <v>159</v>
      </c>
      <c r="K2" s="32" t="s">
        <v>106</v>
      </c>
      <c r="L2" s="32" t="s">
        <v>160</v>
      </c>
      <c r="M2" s="32" t="s">
        <v>161</v>
      </c>
      <c r="N2" s="32" t="s">
        <v>109</v>
      </c>
      <c r="O2" s="32" t="s">
        <v>110</v>
      </c>
      <c r="P2" s="32" t="s">
        <v>162</v>
      </c>
      <c r="Q2" s="32" t="s">
        <v>112</v>
      </c>
      <c r="R2" s="32" t="s">
        <v>163</v>
      </c>
      <c r="S2" s="45" t="s">
        <v>114</v>
      </c>
      <c r="T2" s="32" t="s">
        <v>164</v>
      </c>
      <c r="U2" s="32" t="s">
        <v>165</v>
      </c>
      <c r="V2" s="32" t="s">
        <v>117</v>
      </c>
      <c r="W2" s="32" t="s">
        <v>118</v>
      </c>
      <c r="X2" s="32" t="s">
        <v>119</v>
      </c>
      <c r="Y2" s="32" t="s">
        <v>120</v>
      </c>
      <c r="Z2" s="32" t="s">
        <v>166</v>
      </c>
      <c r="AA2" s="32" t="s">
        <v>167</v>
      </c>
      <c r="AB2" s="32" t="s">
        <v>123</v>
      </c>
      <c r="AC2" s="13"/>
      <c r="AE2" s="18" t="s">
        <v>124</v>
      </c>
      <c r="AF2" s="7" t="s">
        <v>168</v>
      </c>
      <c r="AG2" s="7" t="s">
        <v>169</v>
      </c>
      <c r="AH2" s="113" t="s">
        <v>127</v>
      </c>
      <c r="AI2" s="114" t="s">
        <v>128</v>
      </c>
      <c r="AJ2" s="7" t="s">
        <v>170</v>
      </c>
      <c r="AK2" s="1"/>
      <c r="AL2" s="1"/>
      <c r="AM2" s="8" t="s">
        <v>130</v>
      </c>
      <c r="AN2" s="33">
        <v>50</v>
      </c>
      <c r="AY2" s="44">
        <v>0</v>
      </c>
      <c r="AZ2" s="44">
        <v>60</v>
      </c>
    </row>
    <row r="3" spans="1:52" s="27" customFormat="1" ht="31.5" x14ac:dyDescent="0.25">
      <c r="A3" s="31"/>
      <c r="B3" s="31"/>
      <c r="C3" s="31" t="s">
        <v>131</v>
      </c>
      <c r="D3" s="31"/>
      <c r="E3" s="31"/>
      <c r="F3" s="51" t="s">
        <v>132</v>
      </c>
      <c r="G3" s="31"/>
      <c r="H3" s="77" t="s">
        <v>133</v>
      </c>
      <c r="I3" s="31"/>
      <c r="J3" s="31" t="s">
        <v>171</v>
      </c>
      <c r="K3" s="31" t="s">
        <v>135</v>
      </c>
      <c r="L3" s="31" t="s">
        <v>136</v>
      </c>
      <c r="M3" s="31" t="s">
        <v>132</v>
      </c>
      <c r="N3" s="31" t="s">
        <v>136</v>
      </c>
      <c r="O3" s="31" t="s">
        <v>132</v>
      </c>
      <c r="P3" s="31" t="s">
        <v>172</v>
      </c>
      <c r="Q3" s="31"/>
      <c r="R3" s="31" t="s">
        <v>172</v>
      </c>
      <c r="S3" s="31" t="s">
        <v>138</v>
      </c>
      <c r="T3" s="77" t="s">
        <v>139</v>
      </c>
      <c r="U3" s="31" t="s">
        <v>135</v>
      </c>
      <c r="V3" s="31" t="s">
        <v>140</v>
      </c>
      <c r="W3" s="31" t="s">
        <v>135</v>
      </c>
      <c r="X3" s="31" t="s">
        <v>135</v>
      </c>
      <c r="Y3" s="31" t="s">
        <v>141</v>
      </c>
      <c r="Z3" s="31" t="s">
        <v>135</v>
      </c>
      <c r="AA3" s="31"/>
      <c r="AB3" s="31"/>
      <c r="AC3" s="26"/>
      <c r="AE3" s="18">
        <v>1</v>
      </c>
      <c r="AF3" s="18">
        <f>COUNTIF(T4,"1")+COUNTIF(T4,"2")</f>
        <v>1</v>
      </c>
      <c r="AG3" s="18">
        <f>COUNTIF(T4,"2")</f>
        <v>1</v>
      </c>
      <c r="AH3" s="18">
        <f>COUNTIF(U4,"Yes")</f>
        <v>1</v>
      </c>
      <c r="AI3" s="72" t="str">
        <f t="shared" ref="AI3:AI34" si="0">IF(AND(R4&lt;AZ2,R4&gt;AY2),"1","0")</f>
        <v>1</v>
      </c>
      <c r="AJ3" s="73" t="str">
        <f t="shared" ref="AJ3:AJ34" si="1">IF(AND(P4&lt;AZ2,P4&gt;AY2),"1","0")</f>
        <v>1</v>
      </c>
      <c r="AK3" s="28"/>
      <c r="AL3" s="28"/>
      <c r="AM3" s="29"/>
      <c r="AN3" s="30"/>
    </row>
    <row r="4" spans="1:52" x14ac:dyDescent="0.25">
      <c r="A4" s="14">
        <v>1</v>
      </c>
      <c r="B4" s="19" t="s">
        <v>142</v>
      </c>
      <c r="C4" s="20">
        <v>56</v>
      </c>
      <c r="D4" s="19" t="s">
        <v>143</v>
      </c>
      <c r="E4" s="21">
        <v>44177</v>
      </c>
      <c r="F4" s="22" t="s">
        <v>144</v>
      </c>
      <c r="G4" s="19">
        <v>3</v>
      </c>
      <c r="H4" s="19" t="s">
        <v>145</v>
      </c>
      <c r="I4" s="19" t="s">
        <v>57</v>
      </c>
      <c r="J4" s="19" t="s">
        <v>173</v>
      </c>
      <c r="K4" s="19" t="s">
        <v>147</v>
      </c>
      <c r="L4" s="21">
        <v>44177</v>
      </c>
      <c r="M4" s="22" t="s">
        <v>148</v>
      </c>
      <c r="N4" s="21">
        <v>43811</v>
      </c>
      <c r="O4" s="22" t="s">
        <v>149</v>
      </c>
      <c r="P4" s="20">
        <v>33</v>
      </c>
      <c r="Q4" s="24" t="s">
        <v>149</v>
      </c>
      <c r="R4" s="20">
        <v>33</v>
      </c>
      <c r="S4" s="70" t="s">
        <v>174</v>
      </c>
      <c r="T4" s="19">
        <v>2</v>
      </c>
      <c r="U4" s="19" t="s">
        <v>147</v>
      </c>
      <c r="V4" s="19">
        <v>3.2</v>
      </c>
      <c r="W4" s="19"/>
      <c r="X4" s="19" t="s">
        <v>175</v>
      </c>
      <c r="Y4" s="19" t="s">
        <v>152</v>
      </c>
      <c r="Z4" s="19" t="s">
        <v>147</v>
      </c>
      <c r="AA4" s="19" t="s">
        <v>153</v>
      </c>
      <c r="AB4" s="19"/>
      <c r="AE4" s="18">
        <v>2</v>
      </c>
      <c r="AF4" s="18">
        <f t="shared" ref="AF4:AF52" si="2">COUNTIF(T5,"1")+COUNTIF(T5,"2")</f>
        <v>0</v>
      </c>
      <c r="AG4" s="18">
        <f t="shared" ref="AG4:AG52" si="3">COUNTIF(T5,"2")</f>
        <v>0</v>
      </c>
      <c r="AH4" s="18">
        <f t="shared" ref="AH4:AH52" si="4">COUNTIF(U5,"Yes")</f>
        <v>0</v>
      </c>
      <c r="AI4" s="72" t="str">
        <f t="shared" si="0"/>
        <v>0</v>
      </c>
      <c r="AJ4" s="73" t="str">
        <f t="shared" si="1"/>
        <v>0</v>
      </c>
    </row>
    <row r="5" spans="1:52" x14ac:dyDescent="0.25">
      <c r="A5" s="14">
        <v>2</v>
      </c>
      <c r="B5" s="19"/>
      <c r="C5" s="20"/>
      <c r="D5" s="19"/>
      <c r="E5" s="21"/>
      <c r="F5" s="22"/>
      <c r="G5" s="19"/>
      <c r="H5" s="19"/>
      <c r="I5" s="19"/>
      <c r="J5" s="19"/>
      <c r="K5" s="19"/>
      <c r="L5" s="21"/>
      <c r="M5" s="22"/>
      <c r="N5" s="21"/>
      <c r="O5" s="22"/>
      <c r="P5" s="20"/>
      <c r="Q5" s="24"/>
      <c r="R5" s="20"/>
      <c r="S5" s="23"/>
      <c r="T5" s="19"/>
      <c r="U5" s="19"/>
      <c r="V5" s="19"/>
      <c r="W5" s="19"/>
      <c r="X5" s="19"/>
      <c r="Y5" s="19"/>
      <c r="Z5" s="19"/>
      <c r="AA5" s="19"/>
      <c r="AB5" s="19"/>
      <c r="AE5" s="18">
        <v>3</v>
      </c>
      <c r="AF5" s="18">
        <f t="shared" si="2"/>
        <v>0</v>
      </c>
      <c r="AG5" s="18">
        <f t="shared" si="3"/>
        <v>0</v>
      </c>
      <c r="AH5" s="18">
        <f t="shared" si="4"/>
        <v>0</v>
      </c>
      <c r="AI5" s="72" t="str">
        <f t="shared" si="0"/>
        <v>0</v>
      </c>
      <c r="AJ5" s="73" t="str">
        <f t="shared" si="1"/>
        <v>0</v>
      </c>
    </row>
    <row r="6" spans="1:52" x14ac:dyDescent="0.25">
      <c r="A6" s="14">
        <v>3</v>
      </c>
      <c r="B6" s="19"/>
      <c r="C6" s="20"/>
      <c r="D6" s="19"/>
      <c r="E6" s="21"/>
      <c r="F6" s="22"/>
      <c r="G6" s="19"/>
      <c r="H6" s="19"/>
      <c r="I6" s="19"/>
      <c r="J6" s="19"/>
      <c r="K6" s="19"/>
      <c r="L6" s="21"/>
      <c r="M6" s="22"/>
      <c r="N6" s="21"/>
      <c r="O6" s="22"/>
      <c r="P6" s="20"/>
      <c r="Q6" s="24"/>
      <c r="R6" s="20"/>
      <c r="S6" s="23"/>
      <c r="T6" s="19"/>
      <c r="U6" s="19"/>
      <c r="V6" s="19"/>
      <c r="W6" s="19"/>
      <c r="X6" s="19"/>
      <c r="Y6" s="19"/>
      <c r="Z6" s="19"/>
      <c r="AA6" s="19"/>
      <c r="AB6" s="19"/>
      <c r="AE6" s="18">
        <v>4</v>
      </c>
      <c r="AF6" s="18">
        <f t="shared" si="2"/>
        <v>0</v>
      </c>
      <c r="AG6" s="18">
        <f t="shared" si="3"/>
        <v>0</v>
      </c>
      <c r="AH6" s="18">
        <f t="shared" si="4"/>
        <v>0</v>
      </c>
      <c r="AI6" s="72" t="str">
        <f t="shared" si="0"/>
        <v>0</v>
      </c>
      <c r="AJ6" s="73" t="str">
        <f t="shared" si="1"/>
        <v>0</v>
      </c>
    </row>
    <row r="7" spans="1:52" x14ac:dyDescent="0.25">
      <c r="A7" s="14">
        <v>4</v>
      </c>
      <c r="B7" s="19"/>
      <c r="C7" s="20"/>
      <c r="D7" s="19"/>
      <c r="E7" s="21"/>
      <c r="F7" s="22"/>
      <c r="G7" s="19"/>
      <c r="H7" s="19"/>
      <c r="I7" s="19"/>
      <c r="J7" s="19"/>
      <c r="K7" s="19"/>
      <c r="L7" s="21"/>
      <c r="M7" s="22"/>
      <c r="N7" s="21"/>
      <c r="O7" s="22"/>
      <c r="P7" s="20"/>
      <c r="Q7" s="24"/>
      <c r="R7" s="20"/>
      <c r="S7" s="23"/>
      <c r="T7" s="19"/>
      <c r="U7" s="19"/>
      <c r="V7" s="19"/>
      <c r="W7" s="19"/>
      <c r="X7" s="19"/>
      <c r="Y7" s="19"/>
      <c r="Z7" s="19"/>
      <c r="AA7" s="19"/>
      <c r="AB7" s="19"/>
      <c r="AE7" s="18">
        <v>5</v>
      </c>
      <c r="AF7" s="18">
        <f t="shared" si="2"/>
        <v>0</v>
      </c>
      <c r="AG7" s="18">
        <f t="shared" si="3"/>
        <v>0</v>
      </c>
      <c r="AH7" s="18">
        <f t="shared" si="4"/>
        <v>0</v>
      </c>
      <c r="AI7" s="72" t="str">
        <f t="shared" si="0"/>
        <v>0</v>
      </c>
      <c r="AJ7" s="73" t="str">
        <f t="shared" si="1"/>
        <v>0</v>
      </c>
    </row>
    <row r="8" spans="1:52" x14ac:dyDescent="0.25">
      <c r="A8" s="14">
        <v>5</v>
      </c>
      <c r="B8" s="19"/>
      <c r="C8" s="20"/>
      <c r="D8" s="19"/>
      <c r="E8" s="21"/>
      <c r="F8" s="22"/>
      <c r="G8" s="19"/>
      <c r="H8" s="19"/>
      <c r="I8" s="19"/>
      <c r="J8" s="19"/>
      <c r="K8" s="19"/>
      <c r="L8" s="21"/>
      <c r="M8" s="22"/>
      <c r="N8" s="21"/>
      <c r="O8" s="22"/>
      <c r="P8" s="20"/>
      <c r="Q8" s="24"/>
      <c r="R8" s="20"/>
      <c r="S8" s="23"/>
      <c r="T8" s="19"/>
      <c r="U8" s="19"/>
      <c r="V8" s="19"/>
      <c r="W8" s="19"/>
      <c r="X8" s="19"/>
      <c r="Y8" s="19"/>
      <c r="Z8" s="19"/>
      <c r="AA8" s="19"/>
      <c r="AB8" s="19"/>
      <c r="AE8" s="18">
        <v>6</v>
      </c>
      <c r="AF8" s="18">
        <f t="shared" si="2"/>
        <v>0</v>
      </c>
      <c r="AG8" s="18">
        <f t="shared" si="3"/>
        <v>0</v>
      </c>
      <c r="AH8" s="18">
        <f t="shared" si="4"/>
        <v>0</v>
      </c>
      <c r="AI8" s="72" t="str">
        <f t="shared" si="0"/>
        <v>0</v>
      </c>
      <c r="AJ8" s="73" t="str">
        <f t="shared" si="1"/>
        <v>0</v>
      </c>
    </row>
    <row r="9" spans="1:52" x14ac:dyDescent="0.25">
      <c r="A9" s="14">
        <v>6</v>
      </c>
      <c r="B9" s="19"/>
      <c r="C9" s="20"/>
      <c r="D9" s="19"/>
      <c r="E9" s="21"/>
      <c r="F9" s="22"/>
      <c r="G9" s="19"/>
      <c r="H9" s="19"/>
      <c r="I9" s="19"/>
      <c r="J9" s="19"/>
      <c r="K9" s="19"/>
      <c r="L9" s="21"/>
      <c r="M9" s="22"/>
      <c r="N9" s="21"/>
      <c r="O9" s="22"/>
      <c r="P9" s="20"/>
      <c r="Q9" s="24"/>
      <c r="R9" s="20"/>
      <c r="S9" s="23"/>
      <c r="T9" s="19"/>
      <c r="U9" s="19"/>
      <c r="V9" s="19"/>
      <c r="W9" s="19"/>
      <c r="X9" s="19"/>
      <c r="Y9" s="19"/>
      <c r="Z9" s="19"/>
      <c r="AA9" s="19"/>
      <c r="AB9" s="19"/>
      <c r="AE9" s="18">
        <v>7</v>
      </c>
      <c r="AF9" s="18">
        <f t="shared" si="2"/>
        <v>0</v>
      </c>
      <c r="AG9" s="18">
        <f t="shared" si="3"/>
        <v>0</v>
      </c>
      <c r="AH9" s="18">
        <f t="shared" si="4"/>
        <v>0</v>
      </c>
      <c r="AI9" s="72" t="str">
        <f t="shared" si="0"/>
        <v>0</v>
      </c>
      <c r="AJ9" s="73" t="str">
        <f t="shared" si="1"/>
        <v>0</v>
      </c>
    </row>
    <row r="10" spans="1:52" x14ac:dyDescent="0.25">
      <c r="A10" s="14">
        <v>7</v>
      </c>
      <c r="B10" s="19"/>
      <c r="C10" s="20"/>
      <c r="D10" s="19"/>
      <c r="E10" s="21"/>
      <c r="F10" s="22"/>
      <c r="G10" s="19"/>
      <c r="H10" s="19"/>
      <c r="I10" s="19"/>
      <c r="J10" s="19"/>
      <c r="K10" s="19"/>
      <c r="L10" s="21"/>
      <c r="M10" s="22"/>
      <c r="N10" s="21"/>
      <c r="O10" s="22"/>
      <c r="P10" s="20"/>
      <c r="Q10" s="24"/>
      <c r="R10" s="20"/>
      <c r="S10" s="23"/>
      <c r="T10" s="19"/>
      <c r="U10" s="19"/>
      <c r="V10" s="19"/>
      <c r="W10" s="19"/>
      <c r="X10" s="19"/>
      <c r="Y10" s="19"/>
      <c r="Z10" s="19"/>
      <c r="AA10" s="19"/>
      <c r="AB10" s="19"/>
      <c r="AE10" s="18">
        <v>8</v>
      </c>
      <c r="AF10" s="18">
        <f t="shared" si="2"/>
        <v>0</v>
      </c>
      <c r="AG10" s="18">
        <f t="shared" si="3"/>
        <v>0</v>
      </c>
      <c r="AH10" s="18">
        <f t="shared" si="4"/>
        <v>0</v>
      </c>
      <c r="AI10" s="72" t="str">
        <f t="shared" si="0"/>
        <v>0</v>
      </c>
      <c r="AJ10" s="73" t="str">
        <f t="shared" si="1"/>
        <v>0</v>
      </c>
    </row>
    <row r="11" spans="1:52" x14ac:dyDescent="0.25">
      <c r="A11" s="14">
        <v>8</v>
      </c>
      <c r="B11" s="19"/>
      <c r="C11" s="20"/>
      <c r="D11" s="19"/>
      <c r="E11" s="21"/>
      <c r="F11" s="22"/>
      <c r="G11" s="19"/>
      <c r="H11" s="19"/>
      <c r="I11" s="19"/>
      <c r="J11" s="19"/>
      <c r="K11" s="19"/>
      <c r="L11" s="21"/>
      <c r="M11" s="22"/>
      <c r="N11" s="21"/>
      <c r="O11" s="22"/>
      <c r="P11" s="20"/>
      <c r="Q11" s="24"/>
      <c r="R11" s="20"/>
      <c r="S11" s="23"/>
      <c r="T11" s="19"/>
      <c r="U11" s="19"/>
      <c r="V11" s="19"/>
      <c r="W11" s="19"/>
      <c r="X11" s="19"/>
      <c r="Y11" s="19"/>
      <c r="Z11" s="19"/>
      <c r="AA11" s="19"/>
      <c r="AB11" s="19"/>
      <c r="AE11" s="18">
        <v>9</v>
      </c>
      <c r="AF11" s="18">
        <f t="shared" si="2"/>
        <v>0</v>
      </c>
      <c r="AG11" s="18">
        <f t="shared" si="3"/>
        <v>0</v>
      </c>
      <c r="AH11" s="18">
        <f t="shared" si="4"/>
        <v>0</v>
      </c>
      <c r="AI11" s="72" t="str">
        <f t="shared" si="0"/>
        <v>0</v>
      </c>
      <c r="AJ11" s="73" t="str">
        <f t="shared" si="1"/>
        <v>0</v>
      </c>
    </row>
    <row r="12" spans="1:52" x14ac:dyDescent="0.25">
      <c r="A12" s="14">
        <v>9</v>
      </c>
      <c r="B12" s="19"/>
      <c r="C12" s="20"/>
      <c r="D12" s="19"/>
      <c r="E12" s="21"/>
      <c r="F12" s="22"/>
      <c r="G12" s="19"/>
      <c r="H12" s="19"/>
      <c r="I12" s="19"/>
      <c r="J12" s="19"/>
      <c r="K12" s="19"/>
      <c r="L12" s="21"/>
      <c r="M12" s="22"/>
      <c r="N12" s="21"/>
      <c r="O12" s="22"/>
      <c r="P12" s="20"/>
      <c r="Q12" s="24"/>
      <c r="R12" s="20"/>
      <c r="S12" s="23"/>
      <c r="T12" s="19"/>
      <c r="U12" s="19"/>
      <c r="V12" s="19"/>
      <c r="W12" s="19"/>
      <c r="X12" s="19"/>
      <c r="Y12" s="19"/>
      <c r="Z12" s="19"/>
      <c r="AA12" s="19"/>
      <c r="AB12" s="19"/>
      <c r="AE12" s="18">
        <v>10</v>
      </c>
      <c r="AF12" s="18">
        <f t="shared" si="2"/>
        <v>0</v>
      </c>
      <c r="AG12" s="18">
        <f t="shared" si="3"/>
        <v>0</v>
      </c>
      <c r="AH12" s="18">
        <f t="shared" si="4"/>
        <v>0</v>
      </c>
      <c r="AI12" s="72" t="str">
        <f t="shared" si="0"/>
        <v>0</v>
      </c>
      <c r="AJ12" s="73" t="str">
        <f t="shared" si="1"/>
        <v>0</v>
      </c>
    </row>
    <row r="13" spans="1:52" x14ac:dyDescent="0.25">
      <c r="A13" s="14">
        <v>10</v>
      </c>
      <c r="B13" s="19"/>
      <c r="C13" s="20"/>
      <c r="D13" s="19"/>
      <c r="E13" s="21"/>
      <c r="F13" s="22"/>
      <c r="G13" s="19"/>
      <c r="H13" s="19"/>
      <c r="I13" s="19"/>
      <c r="J13" s="19"/>
      <c r="K13" s="19"/>
      <c r="L13" s="21"/>
      <c r="M13" s="22"/>
      <c r="N13" s="21"/>
      <c r="O13" s="22"/>
      <c r="P13" s="20"/>
      <c r="Q13" s="24"/>
      <c r="R13" s="20"/>
      <c r="S13" s="23"/>
      <c r="T13" s="19"/>
      <c r="U13" s="19"/>
      <c r="V13" s="19"/>
      <c r="W13" s="19"/>
      <c r="X13" s="19"/>
      <c r="Y13" s="19"/>
      <c r="Z13" s="19"/>
      <c r="AA13" s="19"/>
      <c r="AB13" s="19"/>
      <c r="AE13" s="18">
        <v>11</v>
      </c>
      <c r="AF13" s="18">
        <f t="shared" si="2"/>
        <v>0</v>
      </c>
      <c r="AG13" s="18">
        <f t="shared" si="3"/>
        <v>0</v>
      </c>
      <c r="AH13" s="18">
        <f t="shared" si="4"/>
        <v>0</v>
      </c>
      <c r="AI13" s="72" t="str">
        <f t="shared" si="0"/>
        <v>0</v>
      </c>
      <c r="AJ13" s="73" t="str">
        <f t="shared" si="1"/>
        <v>0</v>
      </c>
    </row>
    <row r="14" spans="1:52" x14ac:dyDescent="0.25">
      <c r="A14" s="14">
        <v>11</v>
      </c>
      <c r="B14" s="19"/>
      <c r="C14" s="20"/>
      <c r="D14" s="19"/>
      <c r="E14" s="21"/>
      <c r="F14" s="22"/>
      <c r="G14" s="19"/>
      <c r="H14" s="19"/>
      <c r="I14" s="19"/>
      <c r="J14" s="19"/>
      <c r="K14" s="19"/>
      <c r="L14" s="21"/>
      <c r="M14" s="22"/>
      <c r="N14" s="21"/>
      <c r="O14" s="22"/>
      <c r="P14" s="20"/>
      <c r="Q14" s="24"/>
      <c r="R14" s="20"/>
      <c r="S14" s="23"/>
      <c r="T14" s="19"/>
      <c r="U14" s="19"/>
      <c r="V14" s="19"/>
      <c r="W14" s="19"/>
      <c r="X14" s="19"/>
      <c r="Y14" s="19"/>
      <c r="Z14" s="19"/>
      <c r="AA14" s="19"/>
      <c r="AB14" s="19"/>
      <c r="AE14" s="18">
        <v>12</v>
      </c>
      <c r="AF14" s="18">
        <f t="shared" si="2"/>
        <v>0</v>
      </c>
      <c r="AG14" s="18">
        <f t="shared" si="3"/>
        <v>0</v>
      </c>
      <c r="AH14" s="18">
        <f t="shared" si="4"/>
        <v>0</v>
      </c>
      <c r="AI14" s="72" t="str">
        <f t="shared" si="0"/>
        <v>0</v>
      </c>
      <c r="AJ14" s="73" t="str">
        <f t="shared" si="1"/>
        <v>0</v>
      </c>
    </row>
    <row r="15" spans="1:52" x14ac:dyDescent="0.25">
      <c r="A15" s="14">
        <v>12</v>
      </c>
      <c r="B15" s="19"/>
      <c r="C15" s="20"/>
      <c r="D15" s="19"/>
      <c r="E15" s="21"/>
      <c r="F15" s="22"/>
      <c r="G15" s="19"/>
      <c r="H15" s="19"/>
      <c r="I15" s="19"/>
      <c r="J15" s="19"/>
      <c r="K15" s="19"/>
      <c r="L15" s="21"/>
      <c r="M15" s="22"/>
      <c r="N15" s="21"/>
      <c r="O15" s="22"/>
      <c r="P15" s="20"/>
      <c r="Q15" s="24"/>
      <c r="R15" s="20"/>
      <c r="S15" s="23"/>
      <c r="T15" s="19"/>
      <c r="U15" s="19"/>
      <c r="V15" s="19"/>
      <c r="W15" s="19"/>
      <c r="X15" s="19"/>
      <c r="Y15" s="19"/>
      <c r="Z15" s="19"/>
      <c r="AA15" s="19"/>
      <c r="AB15" s="19"/>
      <c r="AE15" s="18">
        <v>13</v>
      </c>
      <c r="AF15" s="18">
        <f t="shared" si="2"/>
        <v>0</v>
      </c>
      <c r="AG15" s="18">
        <f t="shared" si="3"/>
        <v>0</v>
      </c>
      <c r="AH15" s="18">
        <f t="shared" si="4"/>
        <v>0</v>
      </c>
      <c r="AI15" s="72" t="str">
        <f t="shared" si="0"/>
        <v>0</v>
      </c>
      <c r="AJ15" s="73" t="str">
        <f t="shared" si="1"/>
        <v>0</v>
      </c>
    </row>
    <row r="16" spans="1:52" x14ac:dyDescent="0.25">
      <c r="A16" s="14">
        <v>13</v>
      </c>
      <c r="B16" s="19"/>
      <c r="C16" s="20"/>
      <c r="D16" s="19"/>
      <c r="E16" s="21"/>
      <c r="F16" s="22"/>
      <c r="G16" s="19"/>
      <c r="H16" s="19"/>
      <c r="I16" s="19"/>
      <c r="J16" s="19"/>
      <c r="K16" s="19"/>
      <c r="L16" s="21"/>
      <c r="M16" s="22"/>
      <c r="N16" s="21"/>
      <c r="O16" s="22"/>
      <c r="P16" s="20"/>
      <c r="Q16" s="24"/>
      <c r="R16" s="20"/>
      <c r="S16" s="23"/>
      <c r="T16" s="19"/>
      <c r="U16" s="19"/>
      <c r="V16" s="19"/>
      <c r="W16" s="19"/>
      <c r="X16" s="19"/>
      <c r="Y16" s="19"/>
      <c r="Z16" s="19"/>
      <c r="AA16" s="19"/>
      <c r="AB16" s="19"/>
      <c r="AE16" s="18">
        <v>14</v>
      </c>
      <c r="AF16" s="18">
        <f t="shared" si="2"/>
        <v>0</v>
      </c>
      <c r="AG16" s="18">
        <f t="shared" si="3"/>
        <v>0</v>
      </c>
      <c r="AH16" s="18">
        <f t="shared" si="4"/>
        <v>0</v>
      </c>
      <c r="AI16" s="72" t="str">
        <f t="shared" si="0"/>
        <v>0</v>
      </c>
      <c r="AJ16" s="73" t="str">
        <f t="shared" si="1"/>
        <v>0</v>
      </c>
    </row>
    <row r="17" spans="1:36" x14ac:dyDescent="0.25">
      <c r="A17" s="14">
        <v>14</v>
      </c>
      <c r="B17" s="19"/>
      <c r="C17" s="20"/>
      <c r="D17" s="19"/>
      <c r="E17" s="21"/>
      <c r="F17" s="22"/>
      <c r="G17" s="19"/>
      <c r="H17" s="19"/>
      <c r="I17" s="19"/>
      <c r="J17" s="19"/>
      <c r="K17" s="19"/>
      <c r="L17" s="21"/>
      <c r="M17" s="22"/>
      <c r="N17" s="21"/>
      <c r="O17" s="22"/>
      <c r="P17" s="20"/>
      <c r="Q17" s="24"/>
      <c r="R17" s="20"/>
      <c r="S17" s="23"/>
      <c r="T17" s="19"/>
      <c r="U17" s="19"/>
      <c r="V17" s="19"/>
      <c r="W17" s="19"/>
      <c r="X17" s="19"/>
      <c r="Y17" s="19"/>
      <c r="Z17" s="19"/>
      <c r="AA17" s="19"/>
      <c r="AB17" s="19"/>
      <c r="AE17" s="18">
        <v>15</v>
      </c>
      <c r="AF17" s="18">
        <f t="shared" si="2"/>
        <v>0</v>
      </c>
      <c r="AG17" s="18">
        <f t="shared" si="3"/>
        <v>0</v>
      </c>
      <c r="AH17" s="18">
        <f t="shared" si="4"/>
        <v>0</v>
      </c>
      <c r="AI17" s="72" t="str">
        <f t="shared" si="0"/>
        <v>0</v>
      </c>
      <c r="AJ17" s="73" t="str">
        <f t="shared" si="1"/>
        <v>0</v>
      </c>
    </row>
    <row r="18" spans="1:36" x14ac:dyDescent="0.25">
      <c r="A18" s="14">
        <v>15</v>
      </c>
      <c r="B18" s="19"/>
      <c r="C18" s="20"/>
      <c r="D18" s="19"/>
      <c r="E18" s="21"/>
      <c r="F18" s="22"/>
      <c r="G18" s="19"/>
      <c r="H18" s="19"/>
      <c r="I18" s="19"/>
      <c r="J18" s="19"/>
      <c r="K18" s="19"/>
      <c r="L18" s="21"/>
      <c r="M18" s="22"/>
      <c r="N18" s="21"/>
      <c r="O18" s="22"/>
      <c r="P18" s="20"/>
      <c r="Q18" s="24"/>
      <c r="R18" s="20"/>
      <c r="S18" s="23"/>
      <c r="T18" s="19"/>
      <c r="U18" s="19"/>
      <c r="V18" s="19"/>
      <c r="W18" s="19"/>
      <c r="X18" s="19"/>
      <c r="Y18" s="19"/>
      <c r="Z18" s="19"/>
      <c r="AA18" s="19"/>
      <c r="AB18" s="19"/>
      <c r="AE18" s="18">
        <v>16</v>
      </c>
      <c r="AF18" s="18">
        <f>COUNTIF(T19,"1")+COUNTIF(T19,"2")</f>
        <v>0</v>
      </c>
      <c r="AG18" s="18">
        <f t="shared" si="3"/>
        <v>0</v>
      </c>
      <c r="AH18" s="18">
        <f t="shared" si="4"/>
        <v>0</v>
      </c>
      <c r="AI18" s="72" t="str">
        <f t="shared" si="0"/>
        <v>0</v>
      </c>
      <c r="AJ18" s="73" t="str">
        <f t="shared" si="1"/>
        <v>0</v>
      </c>
    </row>
    <row r="19" spans="1:36" x14ac:dyDescent="0.25">
      <c r="A19" s="14">
        <v>16</v>
      </c>
      <c r="B19" s="19"/>
      <c r="C19" s="20"/>
      <c r="D19" s="19"/>
      <c r="E19" s="21"/>
      <c r="F19" s="22"/>
      <c r="G19" s="19"/>
      <c r="H19" s="19"/>
      <c r="I19" s="19"/>
      <c r="J19" s="19"/>
      <c r="K19" s="19"/>
      <c r="L19" s="21"/>
      <c r="M19" s="22"/>
      <c r="N19" s="21"/>
      <c r="O19" s="22"/>
      <c r="P19" s="20"/>
      <c r="Q19" s="24"/>
      <c r="R19" s="20"/>
      <c r="S19" s="23"/>
      <c r="T19" s="19"/>
      <c r="U19" s="19"/>
      <c r="V19" s="19"/>
      <c r="W19" s="19"/>
      <c r="X19" s="19"/>
      <c r="Y19" s="19"/>
      <c r="Z19" s="19"/>
      <c r="AA19" s="19"/>
      <c r="AB19" s="19"/>
      <c r="AE19" s="18">
        <v>17</v>
      </c>
      <c r="AF19" s="18">
        <f t="shared" si="2"/>
        <v>0</v>
      </c>
      <c r="AG19" s="18">
        <f t="shared" si="3"/>
        <v>0</v>
      </c>
      <c r="AH19" s="18">
        <f t="shared" si="4"/>
        <v>0</v>
      </c>
      <c r="AI19" s="72" t="str">
        <f t="shared" si="0"/>
        <v>0</v>
      </c>
      <c r="AJ19" s="73" t="str">
        <f t="shared" si="1"/>
        <v>0</v>
      </c>
    </row>
    <row r="20" spans="1:36" x14ac:dyDescent="0.25">
      <c r="A20" s="14">
        <v>17</v>
      </c>
      <c r="B20" s="19"/>
      <c r="C20" s="20"/>
      <c r="D20" s="19"/>
      <c r="E20" s="21"/>
      <c r="F20" s="22"/>
      <c r="G20" s="19"/>
      <c r="H20" s="19"/>
      <c r="I20" s="19"/>
      <c r="J20" s="19"/>
      <c r="K20" s="19"/>
      <c r="L20" s="21"/>
      <c r="M20" s="22"/>
      <c r="N20" s="21"/>
      <c r="O20" s="22"/>
      <c r="P20" s="20"/>
      <c r="Q20" s="24"/>
      <c r="R20" s="20"/>
      <c r="S20" s="23"/>
      <c r="T20" s="19"/>
      <c r="U20" s="19"/>
      <c r="V20" s="19"/>
      <c r="W20" s="19"/>
      <c r="X20" s="19"/>
      <c r="Y20" s="19"/>
      <c r="Z20" s="19"/>
      <c r="AA20" s="19"/>
      <c r="AB20" s="19"/>
      <c r="AE20" s="18">
        <v>18</v>
      </c>
      <c r="AF20" s="18">
        <f t="shared" si="2"/>
        <v>0</v>
      </c>
      <c r="AG20" s="18">
        <f t="shared" si="3"/>
        <v>0</v>
      </c>
      <c r="AH20" s="18">
        <f t="shared" si="4"/>
        <v>0</v>
      </c>
      <c r="AI20" s="72" t="str">
        <f t="shared" si="0"/>
        <v>0</v>
      </c>
      <c r="AJ20" s="73" t="str">
        <f t="shared" si="1"/>
        <v>0</v>
      </c>
    </row>
    <row r="21" spans="1:36" x14ac:dyDescent="0.25">
      <c r="A21" s="14">
        <v>18</v>
      </c>
      <c r="B21" s="19"/>
      <c r="C21" s="20"/>
      <c r="D21" s="19"/>
      <c r="E21" s="21"/>
      <c r="F21" s="22"/>
      <c r="G21" s="19"/>
      <c r="H21" s="19"/>
      <c r="I21" s="19"/>
      <c r="J21" s="19"/>
      <c r="K21" s="19"/>
      <c r="L21" s="21"/>
      <c r="M21" s="22"/>
      <c r="N21" s="21"/>
      <c r="O21" s="22"/>
      <c r="P21" s="20"/>
      <c r="Q21" s="24"/>
      <c r="R21" s="20"/>
      <c r="S21" s="23"/>
      <c r="T21" s="19"/>
      <c r="U21" s="19"/>
      <c r="V21" s="19"/>
      <c r="W21" s="19"/>
      <c r="X21" s="19"/>
      <c r="Y21" s="19"/>
      <c r="Z21" s="19"/>
      <c r="AA21" s="19"/>
      <c r="AB21" s="19"/>
      <c r="AE21" s="18">
        <v>19</v>
      </c>
      <c r="AF21" s="18">
        <f t="shared" si="2"/>
        <v>0</v>
      </c>
      <c r="AG21" s="18">
        <f t="shared" si="3"/>
        <v>0</v>
      </c>
      <c r="AH21" s="18">
        <f t="shared" si="4"/>
        <v>0</v>
      </c>
      <c r="AI21" s="72" t="str">
        <f t="shared" si="0"/>
        <v>0</v>
      </c>
      <c r="AJ21" s="73" t="str">
        <f t="shared" si="1"/>
        <v>0</v>
      </c>
    </row>
    <row r="22" spans="1:36" x14ac:dyDescent="0.25">
      <c r="A22" s="14">
        <v>19</v>
      </c>
      <c r="B22" s="19"/>
      <c r="C22" s="20"/>
      <c r="D22" s="19"/>
      <c r="E22" s="21"/>
      <c r="F22" s="22"/>
      <c r="G22" s="19"/>
      <c r="H22" s="19"/>
      <c r="I22" s="19"/>
      <c r="J22" s="19"/>
      <c r="K22" s="19"/>
      <c r="L22" s="21"/>
      <c r="M22" s="22"/>
      <c r="N22" s="21"/>
      <c r="O22" s="22"/>
      <c r="P22" s="20"/>
      <c r="Q22" s="24"/>
      <c r="R22" s="20"/>
      <c r="S22" s="23"/>
      <c r="T22" s="19"/>
      <c r="U22" s="19"/>
      <c r="V22" s="19"/>
      <c r="W22" s="19"/>
      <c r="X22" s="19"/>
      <c r="Y22" s="19"/>
      <c r="Z22" s="19"/>
      <c r="AA22" s="19"/>
      <c r="AB22" s="19"/>
      <c r="AE22" s="18">
        <v>20</v>
      </c>
      <c r="AF22" s="18">
        <f t="shared" si="2"/>
        <v>0</v>
      </c>
      <c r="AG22" s="18">
        <f t="shared" si="3"/>
        <v>0</v>
      </c>
      <c r="AH22" s="18">
        <f t="shared" si="4"/>
        <v>0</v>
      </c>
      <c r="AI22" s="72" t="str">
        <f t="shared" si="0"/>
        <v>0</v>
      </c>
      <c r="AJ22" s="73" t="str">
        <f t="shared" si="1"/>
        <v>0</v>
      </c>
    </row>
    <row r="23" spans="1:36" x14ac:dyDescent="0.25">
      <c r="A23" s="14">
        <v>20</v>
      </c>
      <c r="B23" s="19"/>
      <c r="C23" s="20"/>
      <c r="D23" s="19"/>
      <c r="E23" s="21"/>
      <c r="F23" s="22"/>
      <c r="G23" s="19"/>
      <c r="H23" s="19"/>
      <c r="I23" s="19"/>
      <c r="J23" s="19"/>
      <c r="K23" s="19"/>
      <c r="L23" s="21"/>
      <c r="M23" s="22"/>
      <c r="N23" s="21"/>
      <c r="O23" s="22"/>
      <c r="P23" s="20"/>
      <c r="Q23" s="24"/>
      <c r="R23" s="20"/>
      <c r="S23" s="23"/>
      <c r="T23" s="19"/>
      <c r="U23" s="19"/>
      <c r="V23" s="19"/>
      <c r="W23" s="19"/>
      <c r="X23" s="19"/>
      <c r="Y23" s="19"/>
      <c r="Z23" s="19"/>
      <c r="AA23" s="19"/>
      <c r="AB23" s="19"/>
      <c r="AE23" s="18">
        <v>21</v>
      </c>
      <c r="AF23" s="18">
        <f t="shared" si="2"/>
        <v>0</v>
      </c>
      <c r="AG23" s="18">
        <f t="shared" si="3"/>
        <v>0</v>
      </c>
      <c r="AH23" s="18">
        <f t="shared" si="4"/>
        <v>0</v>
      </c>
      <c r="AI23" s="72" t="str">
        <f t="shared" si="0"/>
        <v>0</v>
      </c>
      <c r="AJ23" s="73" t="str">
        <f t="shared" si="1"/>
        <v>0</v>
      </c>
    </row>
    <row r="24" spans="1:36" x14ac:dyDescent="0.25">
      <c r="A24" s="14">
        <v>21</v>
      </c>
      <c r="B24" s="19"/>
      <c r="C24" s="20"/>
      <c r="D24" s="19"/>
      <c r="E24" s="21"/>
      <c r="F24" s="22"/>
      <c r="G24" s="19"/>
      <c r="H24" s="19"/>
      <c r="I24" s="19"/>
      <c r="J24" s="19"/>
      <c r="K24" s="19"/>
      <c r="L24" s="21"/>
      <c r="M24" s="22"/>
      <c r="N24" s="21"/>
      <c r="O24" s="22"/>
      <c r="P24" s="20"/>
      <c r="Q24" s="24"/>
      <c r="R24" s="20"/>
      <c r="S24" s="23"/>
      <c r="T24" s="19"/>
      <c r="U24" s="19"/>
      <c r="V24" s="19"/>
      <c r="W24" s="19"/>
      <c r="X24" s="19"/>
      <c r="Y24" s="19"/>
      <c r="Z24" s="19"/>
      <c r="AA24" s="19"/>
      <c r="AB24" s="19"/>
      <c r="AE24" s="18">
        <v>22</v>
      </c>
      <c r="AF24" s="18">
        <f t="shared" si="2"/>
        <v>0</v>
      </c>
      <c r="AG24" s="18">
        <f t="shared" si="3"/>
        <v>0</v>
      </c>
      <c r="AH24" s="18">
        <f t="shared" si="4"/>
        <v>0</v>
      </c>
      <c r="AI24" s="72" t="str">
        <f t="shared" si="0"/>
        <v>0</v>
      </c>
      <c r="AJ24" s="73" t="str">
        <f t="shared" si="1"/>
        <v>0</v>
      </c>
    </row>
    <row r="25" spans="1:36" x14ac:dyDescent="0.25">
      <c r="A25" s="14">
        <v>22</v>
      </c>
      <c r="B25" s="19"/>
      <c r="C25" s="20"/>
      <c r="D25" s="19"/>
      <c r="E25" s="21"/>
      <c r="F25" s="22"/>
      <c r="G25" s="19"/>
      <c r="H25" s="19"/>
      <c r="I25" s="19"/>
      <c r="J25" s="19"/>
      <c r="K25" s="19"/>
      <c r="L25" s="21"/>
      <c r="M25" s="22"/>
      <c r="N25" s="21"/>
      <c r="O25" s="22"/>
      <c r="P25" s="20"/>
      <c r="Q25" s="24"/>
      <c r="R25" s="20"/>
      <c r="S25" s="23"/>
      <c r="T25" s="19"/>
      <c r="U25" s="19"/>
      <c r="V25" s="19"/>
      <c r="W25" s="19"/>
      <c r="X25" s="19"/>
      <c r="Y25" s="19"/>
      <c r="Z25" s="19"/>
      <c r="AA25" s="19"/>
      <c r="AB25" s="19"/>
      <c r="AE25" s="18">
        <v>23</v>
      </c>
      <c r="AF25" s="18">
        <f t="shared" si="2"/>
        <v>0</v>
      </c>
      <c r="AG25" s="18">
        <f t="shared" si="3"/>
        <v>0</v>
      </c>
      <c r="AH25" s="18">
        <f t="shared" si="4"/>
        <v>0</v>
      </c>
      <c r="AI25" s="72" t="str">
        <f t="shared" si="0"/>
        <v>0</v>
      </c>
      <c r="AJ25" s="73" t="str">
        <f t="shared" si="1"/>
        <v>0</v>
      </c>
    </row>
    <row r="26" spans="1:36" x14ac:dyDescent="0.25">
      <c r="A26" s="14">
        <v>23</v>
      </c>
      <c r="B26" s="19"/>
      <c r="C26" s="20"/>
      <c r="D26" s="19"/>
      <c r="E26" s="21"/>
      <c r="F26" s="22"/>
      <c r="G26" s="19"/>
      <c r="H26" s="19"/>
      <c r="I26" s="19"/>
      <c r="J26" s="19"/>
      <c r="K26" s="19"/>
      <c r="L26" s="21"/>
      <c r="M26" s="22"/>
      <c r="N26" s="21"/>
      <c r="O26" s="22"/>
      <c r="P26" s="20"/>
      <c r="Q26" s="24"/>
      <c r="R26" s="20"/>
      <c r="S26" s="23"/>
      <c r="T26" s="19"/>
      <c r="U26" s="19"/>
      <c r="V26" s="19"/>
      <c r="W26" s="19"/>
      <c r="X26" s="19"/>
      <c r="Y26" s="19"/>
      <c r="Z26" s="19"/>
      <c r="AA26" s="19"/>
      <c r="AB26" s="19"/>
      <c r="AE26" s="18">
        <v>24</v>
      </c>
      <c r="AF26" s="18">
        <f t="shared" si="2"/>
        <v>0</v>
      </c>
      <c r="AG26" s="18">
        <f t="shared" si="3"/>
        <v>0</v>
      </c>
      <c r="AH26" s="18">
        <f t="shared" si="4"/>
        <v>0</v>
      </c>
      <c r="AI26" s="72" t="str">
        <f t="shared" si="0"/>
        <v>0</v>
      </c>
      <c r="AJ26" s="73" t="str">
        <f t="shared" si="1"/>
        <v>0</v>
      </c>
    </row>
    <row r="27" spans="1:36" x14ac:dyDescent="0.25">
      <c r="A27" s="14">
        <v>24</v>
      </c>
      <c r="B27" s="19"/>
      <c r="C27" s="20"/>
      <c r="D27" s="19"/>
      <c r="E27" s="21"/>
      <c r="F27" s="22"/>
      <c r="G27" s="19"/>
      <c r="H27" s="19"/>
      <c r="I27" s="19"/>
      <c r="J27" s="19"/>
      <c r="K27" s="19"/>
      <c r="L27" s="21"/>
      <c r="M27" s="22"/>
      <c r="N27" s="21"/>
      <c r="O27" s="22"/>
      <c r="P27" s="20"/>
      <c r="Q27" s="24"/>
      <c r="R27" s="20"/>
      <c r="S27" s="23"/>
      <c r="T27" s="19"/>
      <c r="U27" s="19"/>
      <c r="V27" s="19"/>
      <c r="W27" s="19"/>
      <c r="X27" s="19"/>
      <c r="Y27" s="19"/>
      <c r="Z27" s="19"/>
      <c r="AA27" s="19"/>
      <c r="AB27" s="19"/>
      <c r="AE27" s="18">
        <v>25</v>
      </c>
      <c r="AF27" s="18">
        <f t="shared" si="2"/>
        <v>0</v>
      </c>
      <c r="AG27" s="18">
        <f t="shared" si="3"/>
        <v>0</v>
      </c>
      <c r="AH27" s="18">
        <f t="shared" si="4"/>
        <v>0</v>
      </c>
      <c r="AI27" s="72" t="str">
        <f t="shared" si="0"/>
        <v>0</v>
      </c>
      <c r="AJ27" s="73" t="str">
        <f t="shared" si="1"/>
        <v>0</v>
      </c>
    </row>
    <row r="28" spans="1:36" x14ac:dyDescent="0.25">
      <c r="A28" s="14">
        <v>25</v>
      </c>
      <c r="B28" s="19"/>
      <c r="C28" s="20"/>
      <c r="D28" s="19"/>
      <c r="E28" s="21"/>
      <c r="F28" s="22"/>
      <c r="G28" s="19"/>
      <c r="H28" s="19"/>
      <c r="I28" s="19"/>
      <c r="J28" s="19"/>
      <c r="K28" s="19"/>
      <c r="L28" s="21"/>
      <c r="M28" s="22"/>
      <c r="N28" s="21"/>
      <c r="O28" s="22"/>
      <c r="P28" s="20"/>
      <c r="Q28" s="24"/>
      <c r="R28" s="20"/>
      <c r="S28" s="23"/>
      <c r="T28" s="19"/>
      <c r="U28" s="19"/>
      <c r="V28" s="19"/>
      <c r="W28" s="19"/>
      <c r="X28" s="19"/>
      <c r="Y28" s="19"/>
      <c r="Z28" s="19"/>
      <c r="AA28" s="19"/>
      <c r="AB28" s="19"/>
      <c r="AE28" s="18">
        <v>26</v>
      </c>
      <c r="AF28" s="18">
        <f t="shared" si="2"/>
        <v>0</v>
      </c>
      <c r="AG28" s="18">
        <f t="shared" si="3"/>
        <v>0</v>
      </c>
      <c r="AH28" s="18">
        <f t="shared" si="4"/>
        <v>0</v>
      </c>
      <c r="AI28" s="72" t="str">
        <f t="shared" si="0"/>
        <v>0</v>
      </c>
      <c r="AJ28" s="73" t="str">
        <f t="shared" si="1"/>
        <v>0</v>
      </c>
    </row>
    <row r="29" spans="1:36" x14ac:dyDescent="0.25">
      <c r="A29" s="14">
        <v>26</v>
      </c>
      <c r="B29" s="19"/>
      <c r="C29" s="20"/>
      <c r="D29" s="19"/>
      <c r="E29" s="21"/>
      <c r="F29" s="22"/>
      <c r="G29" s="19"/>
      <c r="H29" s="19"/>
      <c r="I29" s="19"/>
      <c r="J29" s="19"/>
      <c r="K29" s="19"/>
      <c r="L29" s="21"/>
      <c r="M29" s="22"/>
      <c r="N29" s="21"/>
      <c r="O29" s="22"/>
      <c r="P29" s="20"/>
      <c r="Q29" s="24"/>
      <c r="R29" s="20"/>
      <c r="S29" s="23"/>
      <c r="T29" s="19"/>
      <c r="U29" s="19"/>
      <c r="V29" s="19"/>
      <c r="W29" s="19"/>
      <c r="X29" s="19"/>
      <c r="Y29" s="19"/>
      <c r="Z29" s="19"/>
      <c r="AA29" s="19"/>
      <c r="AB29" s="19"/>
      <c r="AE29" s="18">
        <v>27</v>
      </c>
      <c r="AF29" s="18">
        <f t="shared" si="2"/>
        <v>0</v>
      </c>
      <c r="AG29" s="18">
        <f t="shared" si="3"/>
        <v>0</v>
      </c>
      <c r="AH29" s="18">
        <f t="shared" si="4"/>
        <v>0</v>
      </c>
      <c r="AI29" s="72" t="str">
        <f t="shared" si="0"/>
        <v>0</v>
      </c>
      <c r="AJ29" s="73" t="str">
        <f t="shared" si="1"/>
        <v>0</v>
      </c>
    </row>
    <row r="30" spans="1:36" x14ac:dyDescent="0.25">
      <c r="A30" s="14">
        <v>27</v>
      </c>
      <c r="B30" s="19"/>
      <c r="C30" s="20"/>
      <c r="D30" s="19"/>
      <c r="E30" s="21"/>
      <c r="F30" s="22"/>
      <c r="G30" s="19"/>
      <c r="H30" s="19"/>
      <c r="I30" s="19"/>
      <c r="J30" s="19"/>
      <c r="K30" s="19"/>
      <c r="L30" s="21"/>
      <c r="M30" s="22"/>
      <c r="N30" s="21"/>
      <c r="O30" s="22"/>
      <c r="P30" s="20"/>
      <c r="Q30" s="24"/>
      <c r="R30" s="20"/>
      <c r="S30" s="23"/>
      <c r="T30" s="19"/>
      <c r="U30" s="19"/>
      <c r="V30" s="19"/>
      <c r="W30" s="19"/>
      <c r="X30" s="19"/>
      <c r="Y30" s="19"/>
      <c r="Z30" s="19"/>
      <c r="AA30" s="19"/>
      <c r="AB30" s="19"/>
      <c r="AE30" s="18">
        <v>28</v>
      </c>
      <c r="AF30" s="18">
        <f t="shared" si="2"/>
        <v>0</v>
      </c>
      <c r="AG30" s="18">
        <f t="shared" si="3"/>
        <v>0</v>
      </c>
      <c r="AH30" s="18">
        <f t="shared" si="4"/>
        <v>0</v>
      </c>
      <c r="AI30" s="72" t="str">
        <f t="shared" si="0"/>
        <v>0</v>
      </c>
      <c r="AJ30" s="73" t="str">
        <f t="shared" si="1"/>
        <v>0</v>
      </c>
    </row>
    <row r="31" spans="1:36" x14ac:dyDescent="0.25">
      <c r="A31" s="14">
        <v>28</v>
      </c>
      <c r="B31" s="19"/>
      <c r="C31" s="20"/>
      <c r="D31" s="19"/>
      <c r="E31" s="21"/>
      <c r="F31" s="22"/>
      <c r="G31" s="19"/>
      <c r="H31" s="19"/>
      <c r="I31" s="19"/>
      <c r="J31" s="19"/>
      <c r="K31" s="19"/>
      <c r="L31" s="21"/>
      <c r="M31" s="22"/>
      <c r="N31" s="21"/>
      <c r="O31" s="22"/>
      <c r="P31" s="20"/>
      <c r="Q31" s="24"/>
      <c r="R31" s="20"/>
      <c r="S31" s="23"/>
      <c r="T31" s="19"/>
      <c r="U31" s="19"/>
      <c r="V31" s="19"/>
      <c r="W31" s="19"/>
      <c r="X31" s="19"/>
      <c r="Y31" s="19"/>
      <c r="Z31" s="19"/>
      <c r="AA31" s="19"/>
      <c r="AB31" s="19"/>
      <c r="AE31" s="18">
        <v>29</v>
      </c>
      <c r="AF31" s="18">
        <f t="shared" si="2"/>
        <v>0</v>
      </c>
      <c r="AG31" s="18">
        <f t="shared" si="3"/>
        <v>0</v>
      </c>
      <c r="AH31" s="18">
        <f t="shared" si="4"/>
        <v>0</v>
      </c>
      <c r="AI31" s="72" t="str">
        <f t="shared" si="0"/>
        <v>0</v>
      </c>
      <c r="AJ31" s="73" t="str">
        <f t="shared" si="1"/>
        <v>0</v>
      </c>
    </row>
    <row r="32" spans="1:36" x14ac:dyDescent="0.25">
      <c r="A32" s="14">
        <v>29</v>
      </c>
      <c r="B32" s="19"/>
      <c r="C32" s="20"/>
      <c r="D32" s="19"/>
      <c r="E32" s="21"/>
      <c r="F32" s="22"/>
      <c r="G32" s="19"/>
      <c r="H32" s="19"/>
      <c r="I32" s="19"/>
      <c r="J32" s="19"/>
      <c r="K32" s="19"/>
      <c r="L32" s="21"/>
      <c r="M32" s="22"/>
      <c r="N32" s="21"/>
      <c r="O32" s="22"/>
      <c r="P32" s="20"/>
      <c r="Q32" s="24"/>
      <c r="R32" s="20"/>
      <c r="S32" s="23"/>
      <c r="T32" s="19"/>
      <c r="U32" s="19"/>
      <c r="V32" s="19"/>
      <c r="W32" s="19"/>
      <c r="X32" s="19"/>
      <c r="Y32" s="19"/>
      <c r="Z32" s="19"/>
      <c r="AA32" s="19"/>
      <c r="AB32" s="19"/>
      <c r="AE32" s="18">
        <v>30</v>
      </c>
      <c r="AF32" s="18">
        <f t="shared" si="2"/>
        <v>0</v>
      </c>
      <c r="AG32" s="18">
        <f t="shared" si="3"/>
        <v>0</v>
      </c>
      <c r="AH32" s="18">
        <f t="shared" si="4"/>
        <v>0</v>
      </c>
      <c r="AI32" s="72" t="str">
        <f t="shared" si="0"/>
        <v>0</v>
      </c>
      <c r="AJ32" s="73" t="str">
        <f t="shared" si="1"/>
        <v>0</v>
      </c>
    </row>
    <row r="33" spans="1:36" x14ac:dyDescent="0.25">
      <c r="A33" s="14">
        <v>30</v>
      </c>
      <c r="B33" s="19"/>
      <c r="C33" s="20"/>
      <c r="D33" s="19"/>
      <c r="E33" s="21"/>
      <c r="F33" s="22"/>
      <c r="G33" s="19"/>
      <c r="H33" s="19"/>
      <c r="I33" s="19"/>
      <c r="J33" s="19"/>
      <c r="K33" s="19"/>
      <c r="L33" s="21"/>
      <c r="M33" s="22"/>
      <c r="N33" s="21"/>
      <c r="O33" s="22"/>
      <c r="P33" s="20"/>
      <c r="Q33" s="24"/>
      <c r="R33" s="20"/>
      <c r="S33" s="23"/>
      <c r="T33" s="19"/>
      <c r="U33" s="19"/>
      <c r="V33" s="19"/>
      <c r="W33" s="19"/>
      <c r="X33" s="19"/>
      <c r="Y33" s="19"/>
      <c r="Z33" s="19"/>
      <c r="AA33" s="19"/>
      <c r="AB33" s="19"/>
      <c r="AE33" s="18">
        <v>31</v>
      </c>
      <c r="AF33" s="18">
        <f t="shared" si="2"/>
        <v>0</v>
      </c>
      <c r="AG33" s="18">
        <f t="shared" si="3"/>
        <v>0</v>
      </c>
      <c r="AH33" s="18">
        <f t="shared" si="4"/>
        <v>0</v>
      </c>
      <c r="AI33" s="72" t="str">
        <f t="shared" si="0"/>
        <v>0</v>
      </c>
      <c r="AJ33" s="73" t="str">
        <f t="shared" si="1"/>
        <v>0</v>
      </c>
    </row>
    <row r="34" spans="1:36" x14ac:dyDescent="0.25">
      <c r="A34" s="14">
        <v>31</v>
      </c>
      <c r="B34" s="19"/>
      <c r="C34" s="20"/>
      <c r="D34" s="19"/>
      <c r="E34" s="21"/>
      <c r="F34" s="22"/>
      <c r="G34" s="19"/>
      <c r="H34" s="19"/>
      <c r="I34" s="19"/>
      <c r="J34" s="19"/>
      <c r="K34" s="19"/>
      <c r="L34" s="21"/>
      <c r="M34" s="22"/>
      <c r="N34" s="21"/>
      <c r="O34" s="22"/>
      <c r="P34" s="20"/>
      <c r="Q34" s="24"/>
      <c r="R34" s="20"/>
      <c r="S34" s="23"/>
      <c r="T34" s="19"/>
      <c r="U34" s="19"/>
      <c r="V34" s="19"/>
      <c r="W34" s="19"/>
      <c r="X34" s="19"/>
      <c r="Y34" s="19"/>
      <c r="Z34" s="19"/>
      <c r="AA34" s="19"/>
      <c r="AB34" s="19"/>
      <c r="AE34" s="18">
        <v>32</v>
      </c>
      <c r="AF34" s="18">
        <f t="shared" si="2"/>
        <v>0</v>
      </c>
      <c r="AG34" s="18">
        <f t="shared" si="3"/>
        <v>0</v>
      </c>
      <c r="AH34" s="18">
        <f t="shared" si="4"/>
        <v>0</v>
      </c>
      <c r="AI34" s="72" t="str">
        <f t="shared" si="0"/>
        <v>0</v>
      </c>
      <c r="AJ34" s="73" t="str">
        <f t="shared" si="1"/>
        <v>0</v>
      </c>
    </row>
    <row r="35" spans="1:36" x14ac:dyDescent="0.25">
      <c r="A35" s="14">
        <v>32</v>
      </c>
      <c r="B35" s="19"/>
      <c r="C35" s="20"/>
      <c r="D35" s="19"/>
      <c r="E35" s="21"/>
      <c r="F35" s="22"/>
      <c r="G35" s="19"/>
      <c r="H35" s="19"/>
      <c r="I35" s="19"/>
      <c r="J35" s="19"/>
      <c r="K35" s="19"/>
      <c r="L35" s="21"/>
      <c r="M35" s="22"/>
      <c r="N35" s="21"/>
      <c r="O35" s="22"/>
      <c r="P35" s="20"/>
      <c r="Q35" s="24"/>
      <c r="R35" s="20"/>
      <c r="S35" s="23"/>
      <c r="T35" s="19"/>
      <c r="U35" s="19"/>
      <c r="V35" s="19"/>
      <c r="W35" s="19"/>
      <c r="X35" s="19"/>
      <c r="Y35" s="19"/>
      <c r="Z35" s="19"/>
      <c r="AA35" s="19"/>
      <c r="AB35" s="19"/>
      <c r="AE35" s="18">
        <v>33</v>
      </c>
      <c r="AF35" s="18">
        <f t="shared" si="2"/>
        <v>0</v>
      </c>
      <c r="AG35" s="18">
        <f t="shared" si="3"/>
        <v>0</v>
      </c>
      <c r="AH35" s="18">
        <f t="shared" si="4"/>
        <v>0</v>
      </c>
      <c r="AI35" s="72" t="str">
        <f t="shared" ref="AI35:AI52" si="5">IF(AND(R36&lt;AZ34,R36&gt;AY34),"1","0")</f>
        <v>0</v>
      </c>
      <c r="AJ35" s="73" t="str">
        <f t="shared" ref="AJ35:AJ52" si="6">IF(AND(P36&lt;AZ34,P36&gt;AY34),"1","0")</f>
        <v>0</v>
      </c>
    </row>
    <row r="36" spans="1:36" x14ac:dyDescent="0.25">
      <c r="A36" s="14">
        <v>33</v>
      </c>
      <c r="B36" s="19"/>
      <c r="C36" s="20"/>
      <c r="D36" s="19"/>
      <c r="E36" s="21"/>
      <c r="F36" s="22"/>
      <c r="G36" s="19"/>
      <c r="H36" s="19"/>
      <c r="I36" s="19"/>
      <c r="J36" s="19"/>
      <c r="K36" s="19"/>
      <c r="L36" s="21"/>
      <c r="M36" s="22"/>
      <c r="N36" s="21"/>
      <c r="O36" s="22"/>
      <c r="P36" s="20"/>
      <c r="Q36" s="24"/>
      <c r="R36" s="20"/>
      <c r="S36" s="23"/>
      <c r="T36" s="19"/>
      <c r="U36" s="19"/>
      <c r="V36" s="19"/>
      <c r="W36" s="19"/>
      <c r="X36" s="19"/>
      <c r="Y36" s="19"/>
      <c r="Z36" s="19"/>
      <c r="AA36" s="19"/>
      <c r="AB36" s="19"/>
      <c r="AE36" s="18">
        <v>34</v>
      </c>
      <c r="AF36" s="18">
        <f t="shared" si="2"/>
        <v>0</v>
      </c>
      <c r="AG36" s="18">
        <f t="shared" si="3"/>
        <v>0</v>
      </c>
      <c r="AH36" s="18">
        <f t="shared" si="4"/>
        <v>0</v>
      </c>
      <c r="AI36" s="72" t="str">
        <f t="shared" si="5"/>
        <v>0</v>
      </c>
      <c r="AJ36" s="73" t="str">
        <f t="shared" si="6"/>
        <v>0</v>
      </c>
    </row>
    <row r="37" spans="1:36" x14ac:dyDescent="0.25">
      <c r="A37" s="14">
        <v>34</v>
      </c>
      <c r="B37" s="19"/>
      <c r="C37" s="20"/>
      <c r="D37" s="19"/>
      <c r="E37" s="21"/>
      <c r="F37" s="22"/>
      <c r="G37" s="19"/>
      <c r="H37" s="19"/>
      <c r="I37" s="19"/>
      <c r="J37" s="19"/>
      <c r="K37" s="19"/>
      <c r="L37" s="21"/>
      <c r="M37" s="22"/>
      <c r="N37" s="21"/>
      <c r="O37" s="22"/>
      <c r="P37" s="20"/>
      <c r="Q37" s="24"/>
      <c r="R37" s="20"/>
      <c r="S37" s="23"/>
      <c r="T37" s="19"/>
      <c r="U37" s="19"/>
      <c r="V37" s="19"/>
      <c r="W37" s="19"/>
      <c r="X37" s="19"/>
      <c r="Y37" s="19"/>
      <c r="Z37" s="19"/>
      <c r="AA37" s="19"/>
      <c r="AB37" s="19"/>
      <c r="AE37" s="18">
        <v>35</v>
      </c>
      <c r="AF37" s="18">
        <f t="shared" si="2"/>
        <v>0</v>
      </c>
      <c r="AG37" s="18">
        <f t="shared" si="3"/>
        <v>0</v>
      </c>
      <c r="AH37" s="18">
        <f t="shared" si="4"/>
        <v>0</v>
      </c>
      <c r="AI37" s="72" t="str">
        <f t="shared" si="5"/>
        <v>0</v>
      </c>
      <c r="AJ37" s="73" t="str">
        <f t="shared" si="6"/>
        <v>0</v>
      </c>
    </row>
    <row r="38" spans="1:36" x14ac:dyDescent="0.25">
      <c r="A38" s="14">
        <v>35</v>
      </c>
      <c r="B38" s="19"/>
      <c r="C38" s="20"/>
      <c r="D38" s="19"/>
      <c r="E38" s="21"/>
      <c r="F38" s="22"/>
      <c r="G38" s="19"/>
      <c r="H38" s="19"/>
      <c r="I38" s="19"/>
      <c r="J38" s="19"/>
      <c r="K38" s="19"/>
      <c r="L38" s="21"/>
      <c r="M38" s="22"/>
      <c r="N38" s="21"/>
      <c r="O38" s="22"/>
      <c r="P38" s="20"/>
      <c r="Q38" s="24"/>
      <c r="R38" s="20"/>
      <c r="S38" s="23"/>
      <c r="T38" s="19"/>
      <c r="U38" s="19"/>
      <c r="V38" s="19"/>
      <c r="W38" s="19"/>
      <c r="X38" s="19"/>
      <c r="Y38" s="19"/>
      <c r="Z38" s="19"/>
      <c r="AA38" s="19"/>
      <c r="AB38" s="19"/>
      <c r="AE38" s="18">
        <v>36</v>
      </c>
      <c r="AF38" s="18">
        <f t="shared" si="2"/>
        <v>0</v>
      </c>
      <c r="AG38" s="18">
        <f t="shared" si="3"/>
        <v>0</v>
      </c>
      <c r="AH38" s="18">
        <f t="shared" si="4"/>
        <v>0</v>
      </c>
      <c r="AI38" s="72" t="str">
        <f t="shared" si="5"/>
        <v>0</v>
      </c>
      <c r="AJ38" s="73" t="str">
        <f t="shared" si="6"/>
        <v>0</v>
      </c>
    </row>
    <row r="39" spans="1:36" x14ac:dyDescent="0.25">
      <c r="A39" s="14">
        <v>36</v>
      </c>
      <c r="B39" s="19"/>
      <c r="C39" s="20"/>
      <c r="D39" s="19"/>
      <c r="E39" s="21"/>
      <c r="F39" s="22"/>
      <c r="G39" s="19"/>
      <c r="H39" s="19"/>
      <c r="I39" s="19"/>
      <c r="J39" s="19"/>
      <c r="K39" s="19"/>
      <c r="L39" s="21"/>
      <c r="M39" s="22"/>
      <c r="N39" s="21"/>
      <c r="O39" s="22"/>
      <c r="P39" s="20"/>
      <c r="Q39" s="24"/>
      <c r="R39" s="20"/>
      <c r="S39" s="23"/>
      <c r="T39" s="19"/>
      <c r="U39" s="19"/>
      <c r="V39" s="19"/>
      <c r="W39" s="19"/>
      <c r="X39" s="19"/>
      <c r="Y39" s="19"/>
      <c r="Z39" s="19"/>
      <c r="AA39" s="19"/>
      <c r="AB39" s="19"/>
      <c r="AE39" s="18">
        <v>37</v>
      </c>
      <c r="AF39" s="18">
        <f t="shared" si="2"/>
        <v>0</v>
      </c>
      <c r="AG39" s="18">
        <f t="shared" si="3"/>
        <v>0</v>
      </c>
      <c r="AH39" s="18">
        <f t="shared" si="4"/>
        <v>0</v>
      </c>
      <c r="AI39" s="72" t="str">
        <f t="shared" si="5"/>
        <v>0</v>
      </c>
      <c r="AJ39" s="73" t="str">
        <f t="shared" si="6"/>
        <v>0</v>
      </c>
    </row>
    <row r="40" spans="1:36" x14ac:dyDescent="0.25">
      <c r="A40" s="14">
        <v>37</v>
      </c>
      <c r="B40" s="19"/>
      <c r="C40" s="20"/>
      <c r="D40" s="19"/>
      <c r="E40" s="21"/>
      <c r="F40" s="22"/>
      <c r="G40" s="19"/>
      <c r="H40" s="19"/>
      <c r="I40" s="19"/>
      <c r="J40" s="19"/>
      <c r="K40" s="19"/>
      <c r="L40" s="21"/>
      <c r="M40" s="22"/>
      <c r="N40" s="21"/>
      <c r="O40" s="22"/>
      <c r="P40" s="20"/>
      <c r="Q40" s="24"/>
      <c r="R40" s="20"/>
      <c r="S40" s="23"/>
      <c r="T40" s="19"/>
      <c r="U40" s="19"/>
      <c r="V40" s="19"/>
      <c r="W40" s="19"/>
      <c r="X40" s="19"/>
      <c r="Y40" s="19"/>
      <c r="Z40" s="19"/>
      <c r="AA40" s="19"/>
      <c r="AB40" s="19"/>
      <c r="AE40" s="18">
        <v>38</v>
      </c>
      <c r="AF40" s="18">
        <f t="shared" si="2"/>
        <v>0</v>
      </c>
      <c r="AG40" s="18">
        <f t="shared" si="3"/>
        <v>0</v>
      </c>
      <c r="AH40" s="18">
        <f t="shared" si="4"/>
        <v>0</v>
      </c>
      <c r="AI40" s="72" t="str">
        <f t="shared" si="5"/>
        <v>0</v>
      </c>
      <c r="AJ40" s="73" t="str">
        <f t="shared" si="6"/>
        <v>0</v>
      </c>
    </row>
    <row r="41" spans="1:36" x14ac:dyDescent="0.25">
      <c r="A41" s="14">
        <v>38</v>
      </c>
      <c r="B41" s="19"/>
      <c r="C41" s="20"/>
      <c r="D41" s="19"/>
      <c r="E41" s="21"/>
      <c r="F41" s="22"/>
      <c r="G41" s="19"/>
      <c r="H41" s="19"/>
      <c r="I41" s="19"/>
      <c r="J41" s="19"/>
      <c r="K41" s="19"/>
      <c r="L41" s="21"/>
      <c r="M41" s="22"/>
      <c r="N41" s="21"/>
      <c r="O41" s="22"/>
      <c r="P41" s="20"/>
      <c r="Q41" s="24"/>
      <c r="R41" s="20"/>
      <c r="S41" s="23"/>
      <c r="T41" s="19"/>
      <c r="U41" s="19"/>
      <c r="V41" s="19"/>
      <c r="W41" s="19"/>
      <c r="X41" s="19"/>
      <c r="Y41" s="19"/>
      <c r="Z41" s="19"/>
      <c r="AA41" s="19"/>
      <c r="AB41" s="19"/>
      <c r="AE41" s="18">
        <v>39</v>
      </c>
      <c r="AF41" s="18">
        <f t="shared" si="2"/>
        <v>0</v>
      </c>
      <c r="AG41" s="18">
        <f t="shared" si="3"/>
        <v>0</v>
      </c>
      <c r="AH41" s="18">
        <f t="shared" si="4"/>
        <v>0</v>
      </c>
      <c r="AI41" s="72" t="str">
        <f t="shared" si="5"/>
        <v>0</v>
      </c>
      <c r="AJ41" s="73" t="str">
        <f t="shared" si="6"/>
        <v>0</v>
      </c>
    </row>
    <row r="42" spans="1:36" x14ac:dyDescent="0.25">
      <c r="A42" s="14">
        <v>39</v>
      </c>
      <c r="B42" s="19"/>
      <c r="C42" s="20"/>
      <c r="D42" s="19"/>
      <c r="E42" s="21"/>
      <c r="F42" s="22"/>
      <c r="G42" s="19"/>
      <c r="H42" s="19"/>
      <c r="I42" s="19"/>
      <c r="J42" s="19"/>
      <c r="K42" s="19"/>
      <c r="L42" s="21"/>
      <c r="M42" s="22"/>
      <c r="N42" s="21"/>
      <c r="O42" s="22"/>
      <c r="P42" s="20"/>
      <c r="Q42" s="24"/>
      <c r="R42" s="20"/>
      <c r="S42" s="23"/>
      <c r="T42" s="19"/>
      <c r="U42" s="19"/>
      <c r="V42" s="19"/>
      <c r="W42" s="19"/>
      <c r="X42" s="19"/>
      <c r="Y42" s="19"/>
      <c r="Z42" s="19"/>
      <c r="AA42" s="19"/>
      <c r="AB42" s="19"/>
      <c r="AE42" s="18">
        <v>40</v>
      </c>
      <c r="AF42" s="18">
        <f t="shared" si="2"/>
        <v>0</v>
      </c>
      <c r="AG42" s="18">
        <f t="shared" si="3"/>
        <v>0</v>
      </c>
      <c r="AH42" s="18">
        <f t="shared" si="4"/>
        <v>0</v>
      </c>
      <c r="AI42" s="72" t="str">
        <f t="shared" si="5"/>
        <v>0</v>
      </c>
      <c r="AJ42" s="73" t="str">
        <f t="shared" si="6"/>
        <v>0</v>
      </c>
    </row>
    <row r="43" spans="1:36" x14ac:dyDescent="0.25">
      <c r="A43" s="14">
        <v>40</v>
      </c>
      <c r="B43" s="19"/>
      <c r="C43" s="20"/>
      <c r="D43" s="19"/>
      <c r="E43" s="21"/>
      <c r="F43" s="22"/>
      <c r="G43" s="19"/>
      <c r="H43" s="19"/>
      <c r="I43" s="19"/>
      <c r="J43" s="19"/>
      <c r="K43" s="19"/>
      <c r="L43" s="21"/>
      <c r="M43" s="22"/>
      <c r="N43" s="21"/>
      <c r="O43" s="22"/>
      <c r="P43" s="20"/>
      <c r="Q43" s="24"/>
      <c r="R43" s="20"/>
      <c r="S43" s="23"/>
      <c r="T43" s="19"/>
      <c r="U43" s="19"/>
      <c r="V43" s="19"/>
      <c r="W43" s="19"/>
      <c r="X43" s="19"/>
      <c r="Y43" s="19"/>
      <c r="Z43" s="19"/>
      <c r="AA43" s="19"/>
      <c r="AB43" s="19"/>
      <c r="AE43" s="18">
        <v>41</v>
      </c>
      <c r="AF43" s="18">
        <f t="shared" si="2"/>
        <v>0</v>
      </c>
      <c r="AG43" s="18">
        <f t="shared" si="3"/>
        <v>0</v>
      </c>
      <c r="AH43" s="18">
        <f t="shared" si="4"/>
        <v>0</v>
      </c>
      <c r="AI43" s="72" t="str">
        <f t="shared" si="5"/>
        <v>0</v>
      </c>
      <c r="AJ43" s="73" t="str">
        <f t="shared" si="6"/>
        <v>0</v>
      </c>
    </row>
    <row r="44" spans="1:36" x14ac:dyDescent="0.25">
      <c r="A44" s="14">
        <v>41</v>
      </c>
      <c r="B44" s="19"/>
      <c r="C44" s="20"/>
      <c r="D44" s="19"/>
      <c r="E44" s="21"/>
      <c r="F44" s="22"/>
      <c r="G44" s="19"/>
      <c r="H44" s="19"/>
      <c r="I44" s="19"/>
      <c r="J44" s="19"/>
      <c r="K44" s="19"/>
      <c r="L44" s="21"/>
      <c r="M44" s="22"/>
      <c r="N44" s="21"/>
      <c r="O44" s="22"/>
      <c r="P44" s="20"/>
      <c r="Q44" s="24"/>
      <c r="R44" s="20"/>
      <c r="S44" s="23"/>
      <c r="T44" s="19"/>
      <c r="U44" s="19"/>
      <c r="V44" s="19"/>
      <c r="W44" s="19"/>
      <c r="X44" s="19"/>
      <c r="Y44" s="19"/>
      <c r="Z44" s="19"/>
      <c r="AA44" s="19"/>
      <c r="AB44" s="19"/>
      <c r="AE44" s="18">
        <v>42</v>
      </c>
      <c r="AF44" s="18">
        <f t="shared" si="2"/>
        <v>0</v>
      </c>
      <c r="AG44" s="18">
        <f t="shared" si="3"/>
        <v>0</v>
      </c>
      <c r="AH44" s="18">
        <f t="shared" si="4"/>
        <v>0</v>
      </c>
      <c r="AI44" s="72" t="str">
        <f t="shared" si="5"/>
        <v>0</v>
      </c>
      <c r="AJ44" s="73" t="str">
        <f t="shared" si="6"/>
        <v>0</v>
      </c>
    </row>
    <row r="45" spans="1:36" x14ac:dyDescent="0.25">
      <c r="A45" s="14">
        <v>42</v>
      </c>
      <c r="B45" s="19"/>
      <c r="C45" s="20"/>
      <c r="D45" s="19"/>
      <c r="E45" s="21"/>
      <c r="F45" s="22"/>
      <c r="G45" s="19"/>
      <c r="H45" s="19"/>
      <c r="I45" s="19"/>
      <c r="J45" s="19"/>
      <c r="K45" s="19"/>
      <c r="L45" s="21"/>
      <c r="M45" s="22"/>
      <c r="N45" s="21"/>
      <c r="O45" s="22"/>
      <c r="P45" s="20"/>
      <c r="Q45" s="24"/>
      <c r="R45" s="20"/>
      <c r="S45" s="23"/>
      <c r="T45" s="19"/>
      <c r="U45" s="19"/>
      <c r="V45" s="19"/>
      <c r="W45" s="19"/>
      <c r="X45" s="19"/>
      <c r="Y45" s="19"/>
      <c r="Z45" s="19"/>
      <c r="AA45" s="19"/>
      <c r="AB45" s="19"/>
      <c r="AE45" s="18">
        <v>43</v>
      </c>
      <c r="AF45" s="18">
        <f t="shared" si="2"/>
        <v>0</v>
      </c>
      <c r="AG45" s="18">
        <f t="shared" si="3"/>
        <v>0</v>
      </c>
      <c r="AH45" s="18">
        <f t="shared" si="4"/>
        <v>0</v>
      </c>
      <c r="AI45" s="72" t="str">
        <f t="shared" si="5"/>
        <v>0</v>
      </c>
      <c r="AJ45" s="73" t="str">
        <f t="shared" si="6"/>
        <v>0</v>
      </c>
    </row>
    <row r="46" spans="1:36" x14ac:dyDescent="0.25">
      <c r="A46" s="14">
        <v>43</v>
      </c>
      <c r="B46" s="19"/>
      <c r="C46" s="20"/>
      <c r="D46" s="19"/>
      <c r="E46" s="21"/>
      <c r="F46" s="22"/>
      <c r="G46" s="19"/>
      <c r="H46" s="19"/>
      <c r="I46" s="19"/>
      <c r="J46" s="19"/>
      <c r="K46" s="19"/>
      <c r="L46" s="21"/>
      <c r="M46" s="22"/>
      <c r="N46" s="21"/>
      <c r="O46" s="22"/>
      <c r="P46" s="20"/>
      <c r="Q46" s="24"/>
      <c r="R46" s="20"/>
      <c r="S46" s="23"/>
      <c r="T46" s="19"/>
      <c r="U46" s="19"/>
      <c r="V46" s="19"/>
      <c r="W46" s="19"/>
      <c r="X46" s="19"/>
      <c r="Y46" s="19"/>
      <c r="Z46" s="19"/>
      <c r="AA46" s="19"/>
      <c r="AB46" s="19"/>
      <c r="AE46" s="18">
        <v>44</v>
      </c>
      <c r="AF46" s="18">
        <f t="shared" si="2"/>
        <v>0</v>
      </c>
      <c r="AG46" s="18">
        <f t="shared" si="3"/>
        <v>0</v>
      </c>
      <c r="AH46" s="18">
        <f t="shared" si="4"/>
        <v>0</v>
      </c>
      <c r="AI46" s="72" t="str">
        <f t="shared" si="5"/>
        <v>0</v>
      </c>
      <c r="AJ46" s="73" t="str">
        <f t="shared" si="6"/>
        <v>0</v>
      </c>
    </row>
    <row r="47" spans="1:36" x14ac:dyDescent="0.25">
      <c r="A47" s="14">
        <v>44</v>
      </c>
      <c r="B47" s="19"/>
      <c r="C47" s="20"/>
      <c r="D47" s="19"/>
      <c r="E47" s="21"/>
      <c r="F47" s="22"/>
      <c r="G47" s="19"/>
      <c r="H47" s="19"/>
      <c r="I47" s="19"/>
      <c r="J47" s="19"/>
      <c r="K47" s="19"/>
      <c r="L47" s="21"/>
      <c r="M47" s="22"/>
      <c r="N47" s="21"/>
      <c r="O47" s="22"/>
      <c r="P47" s="20"/>
      <c r="Q47" s="24"/>
      <c r="R47" s="20"/>
      <c r="S47" s="23"/>
      <c r="T47" s="19"/>
      <c r="U47" s="19"/>
      <c r="V47" s="19"/>
      <c r="W47" s="19"/>
      <c r="X47" s="19"/>
      <c r="Y47" s="19"/>
      <c r="Z47" s="19"/>
      <c r="AA47" s="19"/>
      <c r="AB47" s="19"/>
      <c r="AE47" s="18">
        <v>45</v>
      </c>
      <c r="AF47" s="18">
        <f t="shared" si="2"/>
        <v>0</v>
      </c>
      <c r="AG47" s="18">
        <f t="shared" si="3"/>
        <v>0</v>
      </c>
      <c r="AH47" s="18">
        <f t="shared" si="4"/>
        <v>0</v>
      </c>
      <c r="AI47" s="72" t="str">
        <f t="shared" si="5"/>
        <v>0</v>
      </c>
      <c r="AJ47" s="73" t="str">
        <f t="shared" si="6"/>
        <v>0</v>
      </c>
    </row>
    <row r="48" spans="1:36" x14ac:dyDescent="0.25">
      <c r="A48" s="14">
        <v>45</v>
      </c>
      <c r="B48" s="19"/>
      <c r="C48" s="20"/>
      <c r="D48" s="19"/>
      <c r="E48" s="21"/>
      <c r="F48" s="22"/>
      <c r="G48" s="19"/>
      <c r="H48" s="19"/>
      <c r="I48" s="19"/>
      <c r="J48" s="19"/>
      <c r="K48" s="19"/>
      <c r="L48" s="21"/>
      <c r="M48" s="22"/>
      <c r="N48" s="21"/>
      <c r="O48" s="22"/>
      <c r="P48" s="20"/>
      <c r="Q48" s="24"/>
      <c r="R48" s="20"/>
      <c r="S48" s="23"/>
      <c r="T48" s="19"/>
      <c r="U48" s="19"/>
      <c r="V48" s="19"/>
      <c r="W48" s="19"/>
      <c r="X48" s="19"/>
      <c r="Y48" s="19"/>
      <c r="Z48" s="19"/>
      <c r="AA48" s="19"/>
      <c r="AB48" s="19"/>
      <c r="AE48" s="18">
        <v>46</v>
      </c>
      <c r="AF48" s="18">
        <f t="shared" si="2"/>
        <v>0</v>
      </c>
      <c r="AG48" s="18">
        <f t="shared" si="3"/>
        <v>0</v>
      </c>
      <c r="AH48" s="18">
        <f t="shared" si="4"/>
        <v>0</v>
      </c>
      <c r="AI48" s="72" t="str">
        <f t="shared" si="5"/>
        <v>0</v>
      </c>
      <c r="AJ48" s="73" t="str">
        <f t="shared" si="6"/>
        <v>0</v>
      </c>
    </row>
    <row r="49" spans="1:36" x14ac:dyDescent="0.25">
      <c r="A49" s="14">
        <v>46</v>
      </c>
      <c r="B49" s="19"/>
      <c r="C49" s="20"/>
      <c r="D49" s="19"/>
      <c r="E49" s="21"/>
      <c r="F49" s="22"/>
      <c r="G49" s="19"/>
      <c r="H49" s="19"/>
      <c r="I49" s="19"/>
      <c r="J49" s="19"/>
      <c r="K49" s="19"/>
      <c r="L49" s="21"/>
      <c r="M49" s="22"/>
      <c r="N49" s="21"/>
      <c r="O49" s="22"/>
      <c r="P49" s="20"/>
      <c r="Q49" s="24"/>
      <c r="R49" s="20"/>
      <c r="S49" s="23"/>
      <c r="T49" s="19"/>
      <c r="U49" s="19"/>
      <c r="V49" s="19"/>
      <c r="W49" s="19"/>
      <c r="X49" s="19"/>
      <c r="Y49" s="19"/>
      <c r="Z49" s="19"/>
      <c r="AA49" s="19"/>
      <c r="AB49" s="19"/>
      <c r="AE49" s="18">
        <v>47</v>
      </c>
      <c r="AF49" s="18">
        <f t="shared" si="2"/>
        <v>0</v>
      </c>
      <c r="AG49" s="18">
        <f t="shared" si="3"/>
        <v>0</v>
      </c>
      <c r="AH49" s="18">
        <f t="shared" si="4"/>
        <v>0</v>
      </c>
      <c r="AI49" s="72" t="str">
        <f t="shared" si="5"/>
        <v>0</v>
      </c>
      <c r="AJ49" s="73" t="str">
        <f t="shared" si="6"/>
        <v>0</v>
      </c>
    </row>
    <row r="50" spans="1:36" x14ac:dyDescent="0.25">
      <c r="A50" s="14">
        <v>47</v>
      </c>
      <c r="B50" s="19"/>
      <c r="C50" s="20"/>
      <c r="D50" s="19"/>
      <c r="E50" s="21"/>
      <c r="F50" s="22"/>
      <c r="G50" s="19"/>
      <c r="H50" s="19"/>
      <c r="I50" s="19"/>
      <c r="J50" s="19"/>
      <c r="K50" s="19"/>
      <c r="L50" s="21"/>
      <c r="M50" s="22"/>
      <c r="N50" s="21"/>
      <c r="O50" s="22"/>
      <c r="P50" s="20"/>
      <c r="Q50" s="24"/>
      <c r="R50" s="20"/>
      <c r="S50" s="23"/>
      <c r="T50" s="19"/>
      <c r="U50" s="19"/>
      <c r="V50" s="19"/>
      <c r="W50" s="19"/>
      <c r="X50" s="19"/>
      <c r="Y50" s="19"/>
      <c r="Z50" s="19"/>
      <c r="AA50" s="19"/>
      <c r="AB50" s="19"/>
      <c r="AE50" s="18">
        <v>48</v>
      </c>
      <c r="AF50" s="18">
        <f t="shared" si="2"/>
        <v>0</v>
      </c>
      <c r="AG50" s="18">
        <f t="shared" si="3"/>
        <v>0</v>
      </c>
      <c r="AH50" s="18">
        <f t="shared" si="4"/>
        <v>0</v>
      </c>
      <c r="AI50" s="72" t="str">
        <f t="shared" si="5"/>
        <v>0</v>
      </c>
      <c r="AJ50" s="73" t="str">
        <f t="shared" si="6"/>
        <v>0</v>
      </c>
    </row>
    <row r="51" spans="1:36" x14ac:dyDescent="0.25">
      <c r="A51" s="14">
        <v>48</v>
      </c>
      <c r="B51" s="19"/>
      <c r="C51" s="20"/>
      <c r="D51" s="19"/>
      <c r="E51" s="21"/>
      <c r="F51" s="22"/>
      <c r="G51" s="19"/>
      <c r="H51" s="19"/>
      <c r="I51" s="19"/>
      <c r="J51" s="19"/>
      <c r="K51" s="19"/>
      <c r="L51" s="21"/>
      <c r="M51" s="22"/>
      <c r="N51" s="21"/>
      <c r="O51" s="22"/>
      <c r="P51" s="20"/>
      <c r="Q51" s="24"/>
      <c r="R51" s="20"/>
      <c r="S51" s="23"/>
      <c r="T51" s="19"/>
      <c r="U51" s="19"/>
      <c r="V51" s="19"/>
      <c r="W51" s="19"/>
      <c r="X51" s="19"/>
      <c r="Y51" s="19"/>
      <c r="Z51" s="19"/>
      <c r="AA51" s="19"/>
      <c r="AB51" s="19"/>
      <c r="AE51" s="18">
        <v>49</v>
      </c>
      <c r="AF51" s="18">
        <f t="shared" si="2"/>
        <v>0</v>
      </c>
      <c r="AG51" s="18">
        <f t="shared" si="3"/>
        <v>0</v>
      </c>
      <c r="AH51" s="18">
        <f t="shared" si="4"/>
        <v>0</v>
      </c>
      <c r="AI51" s="72" t="str">
        <f t="shared" si="5"/>
        <v>0</v>
      </c>
      <c r="AJ51" s="73" t="str">
        <f t="shared" si="6"/>
        <v>0</v>
      </c>
    </row>
    <row r="52" spans="1:36" x14ac:dyDescent="0.25">
      <c r="A52" s="14">
        <v>49</v>
      </c>
      <c r="B52" s="19"/>
      <c r="C52" s="20"/>
      <c r="D52" s="19"/>
      <c r="E52" s="21"/>
      <c r="F52" s="22"/>
      <c r="G52" s="19"/>
      <c r="H52" s="19"/>
      <c r="I52" s="19"/>
      <c r="J52" s="19"/>
      <c r="K52" s="19"/>
      <c r="L52" s="21"/>
      <c r="M52" s="22"/>
      <c r="N52" s="21"/>
      <c r="O52" s="22"/>
      <c r="P52" s="20"/>
      <c r="Q52" s="24"/>
      <c r="R52" s="20"/>
      <c r="S52" s="23"/>
      <c r="T52" s="19"/>
      <c r="U52" s="19"/>
      <c r="V52" s="19"/>
      <c r="W52" s="19"/>
      <c r="X52" s="19"/>
      <c r="Y52" s="19"/>
      <c r="Z52" s="19"/>
      <c r="AA52" s="19"/>
      <c r="AB52" s="19"/>
      <c r="AE52" s="18">
        <v>50</v>
      </c>
      <c r="AF52" s="18">
        <f t="shared" si="2"/>
        <v>0</v>
      </c>
      <c r="AG52" s="18">
        <f t="shared" si="3"/>
        <v>0</v>
      </c>
      <c r="AH52" s="18">
        <f t="shared" si="4"/>
        <v>0</v>
      </c>
      <c r="AI52" s="72" t="str">
        <f t="shared" si="5"/>
        <v>0</v>
      </c>
      <c r="AJ52" s="73" t="str">
        <f t="shared" si="6"/>
        <v>0</v>
      </c>
    </row>
    <row r="53" spans="1:36" x14ac:dyDescent="0.25">
      <c r="A53" s="14">
        <v>50</v>
      </c>
      <c r="B53" s="19"/>
      <c r="C53" s="20"/>
      <c r="D53" s="19"/>
      <c r="E53" s="21"/>
      <c r="F53" s="22"/>
      <c r="G53" s="19"/>
      <c r="H53" s="19"/>
      <c r="I53" s="19"/>
      <c r="J53" s="19"/>
      <c r="K53" s="19"/>
      <c r="L53" s="21"/>
      <c r="M53" s="22"/>
      <c r="N53" s="21"/>
      <c r="O53" s="22"/>
      <c r="P53" s="20"/>
      <c r="Q53" s="24"/>
      <c r="R53" s="20"/>
      <c r="S53" s="23"/>
      <c r="T53" s="19"/>
      <c r="U53" s="19"/>
      <c r="V53" s="19"/>
      <c r="W53" s="19"/>
      <c r="X53" s="19"/>
      <c r="Y53" s="19"/>
      <c r="Z53" s="19"/>
      <c r="AA53" s="19"/>
      <c r="AB53" s="19"/>
      <c r="AF53" s="25">
        <f>(COUNTIF(AF3:AF52,"1"))/AN2</f>
        <v>0.02</v>
      </c>
      <c r="AG53" s="25">
        <f>(COUNTIF(AG3:AG52,"1"))/AN2</f>
        <v>0.02</v>
      </c>
      <c r="AH53" s="25">
        <f>(COUNTIF(AH3:AH52,"1"))/AN2</f>
        <v>0.02</v>
      </c>
      <c r="AI53" s="71">
        <f>(COUNTIF(AI3:AI52,"1"))/AN2</f>
        <v>0.02</v>
      </c>
      <c r="AJ53" s="25">
        <f>(COUNTIF(AJ3:AJ52,"1"))/AN2</f>
        <v>0.02</v>
      </c>
    </row>
  </sheetData>
  <mergeCells count="5">
    <mergeCell ref="A1:D1"/>
    <mergeCell ref="E1:K1"/>
    <mergeCell ref="L1:W1"/>
    <mergeCell ref="X1:AB1"/>
    <mergeCell ref="AF1:AJ1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&amp;C&amp;16Sepsis Presentation for &amp;A</oddHeader>
  </headerFooter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B7847C84-D8DC-4045-B0F1-52EEBC33EA85}">
          <x14:formula1>
            <xm:f>'Drop down lists codes'!$F$2:$F$7</xm:f>
          </x14:formula1>
          <xm:sqref>S4:S53</xm:sqref>
        </x14:dataValidation>
        <x14:dataValidation type="list" allowBlank="1" showInputMessage="1" showErrorMessage="1" xr:uid="{13B49F56-8928-4E45-8F11-52158A9AAEE2}">
          <x14:formula1>
            <xm:f>'Drop down lists codes'!$Q$2:$Q$7</xm:f>
          </x14:formula1>
          <xm:sqref>I4:I53</xm:sqref>
        </x14:dataValidation>
        <x14:dataValidation type="list" allowBlank="1" showInputMessage="1" showErrorMessage="1" xr:uid="{E0BED539-1BA8-4355-AB39-BF128176747B}">
          <x14:formula1>
            <xm:f>'Drop down lists codes'!$P$2:$P$8</xm:f>
          </x14:formula1>
          <xm:sqref>H4:H53</xm:sqref>
        </x14:dataValidation>
        <x14:dataValidation type="list" allowBlank="1" showInputMessage="1" showErrorMessage="1" xr:uid="{738439F1-B930-492C-9B49-AE299B32CB71}">
          <x14:formula1>
            <xm:f>'Drop down lists codes'!$A$2:$A$6</xm:f>
          </x14:formula1>
          <xm:sqref>G4:G53</xm:sqref>
        </x14:dataValidation>
        <x14:dataValidation type="list" allowBlank="1" showInputMessage="1" showErrorMessage="1" xr:uid="{9BF2CAD4-C61A-4908-ACB8-23DFCE737F68}">
          <x14:formula1>
            <xm:f>'Drop down lists codes'!$L$2:$L$5</xm:f>
          </x14:formula1>
          <xm:sqref>X4:X53</xm:sqref>
        </x14:dataValidation>
        <x14:dataValidation type="list" allowBlank="1" showInputMessage="1" showErrorMessage="1" xr:uid="{C734C6B9-198D-4A4D-AE9D-78EF303B7155}">
          <x14:formula1>
            <xm:f>'Drop down lists codes'!$O$2:$O$3</xm:f>
          </x14:formula1>
          <xm:sqref>Z4:AA53</xm:sqref>
        </x14:dataValidation>
        <x14:dataValidation type="list" allowBlank="1" showInputMessage="1" showErrorMessage="1" xr:uid="{5E5C3520-51E4-468A-8834-EF1A27FB1D0E}">
          <x14:formula1>
            <xm:f>'Drop down lists codes'!$J$2:$J$4</xm:f>
          </x14:formula1>
          <xm:sqref>T4:T53</xm:sqref>
        </x14:dataValidation>
        <x14:dataValidation type="list" allowBlank="1" showInputMessage="1" showErrorMessage="1" xr:uid="{00971023-AD83-432B-BBCC-6A8A822DF4BF}">
          <x14:formula1>
            <xm:f>'Drop down lists codes'!$M$2:$M$7</xm:f>
          </x14:formula1>
          <xm:sqref>Y4:Y53</xm:sqref>
        </x14:dataValidation>
        <x14:dataValidation type="list" allowBlank="1" showInputMessage="1" showErrorMessage="1" xr:uid="{49087D6B-5685-4E1A-993B-7FDBC49369BB}">
          <x14:formula1>
            <xm:f>'Drop down lists codes'!$C$2:$C$3</xm:f>
          </x14:formula1>
          <xm:sqref>K4:K53</xm:sqref>
        </x14:dataValidation>
        <x14:dataValidation type="list" allowBlank="1" showInputMessage="1" showErrorMessage="1" xr:uid="{4D957DFA-1E60-41F8-B567-FEF278F1B3DC}">
          <x14:formula1>
            <xm:f>'Drop down lists codes'!$D$2:$D$3</xm:f>
          </x14:formula1>
          <xm:sqref>J4:J53</xm:sqref>
        </x14:dataValidation>
        <x14:dataValidation type="list" allowBlank="1" showInputMessage="1" showErrorMessage="1" xr:uid="{F5A2FA4A-C199-40E6-B1DE-AA18073C5120}">
          <x14:formula1>
            <xm:f>'Drop down lists codes'!$K$2:$K$3</xm:f>
          </x14:formula1>
          <xm:sqref>U4:V53</xm:sqref>
        </x14:dataValidation>
        <x14:dataValidation type="list" allowBlank="1" showInputMessage="1" showErrorMessage="1" xr:uid="{DEB92208-A3E2-4B60-88F9-AC950075EBF2}">
          <x14:formula1>
            <xm:f>'Drop down lists codes'!$N$2:$N$12</xm:f>
          </x14:formula1>
          <xm:sqref>AA4:AA53</xm:sqref>
        </x14:dataValidation>
        <x14:dataValidation type="list" allowBlank="1" showInputMessage="1" showErrorMessage="1" xr:uid="{10E03C7A-C53D-49B4-8CCA-00E7719EBB25}">
          <x14:formula1>
            <xm:f>'Drop down lists codes'!$D$1:$D$3</xm:f>
          </x14:formula1>
          <xm:sqref>J4:J53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6"/>
  <sheetViews>
    <sheetView workbookViewId="0">
      <selection activeCell="M3" sqref="M3"/>
    </sheetView>
  </sheetViews>
  <sheetFormatPr defaultRowHeight="15" x14ac:dyDescent="0.25"/>
  <cols>
    <col min="1" max="1" width="9.7109375" style="1" bestFit="1" customWidth="1"/>
    <col min="2" max="2" width="9.7109375" style="1" customWidth="1"/>
    <col min="3" max="3" width="9.28515625" style="1"/>
    <col min="4" max="4" width="20.42578125" style="1" customWidth="1"/>
    <col min="5" max="5" width="12.85546875" style="1" customWidth="1"/>
    <col min="6" max="6" width="10" style="1" bestFit="1" customWidth="1"/>
    <col min="7" max="7" width="12.7109375" style="1" customWidth="1"/>
    <col min="8" max="8" width="9.5703125" style="1" customWidth="1"/>
    <col min="9" max="9" width="9.28515625" style="1"/>
    <col min="10" max="10" width="16.140625" style="1" customWidth="1"/>
    <col min="11" max="11" width="9.42578125" style="1" customWidth="1"/>
    <col min="12" max="12" width="13.7109375" style="1" bestFit="1" customWidth="1"/>
    <col min="13" max="13" width="20.28515625" style="1" bestFit="1" customWidth="1"/>
    <col min="14" max="14" width="22.7109375" style="1" customWidth="1"/>
    <col min="15" max="15" width="14.85546875" style="1" customWidth="1"/>
    <col min="16" max="16" width="19.140625" style="1" customWidth="1"/>
    <col min="17" max="17" width="31.5703125" style="1" customWidth="1"/>
    <col min="18" max="19" width="9.28515625" style="1"/>
  </cols>
  <sheetData>
    <row r="1" spans="1:28" ht="18.75" x14ac:dyDescent="0.35">
      <c r="A1" s="9" t="s">
        <v>176</v>
      </c>
      <c r="B1" s="9" t="s">
        <v>177</v>
      </c>
      <c r="C1" s="9" t="s">
        <v>178</v>
      </c>
      <c r="D1" s="37" t="s">
        <v>179</v>
      </c>
      <c r="E1" s="37" t="s">
        <v>180</v>
      </c>
      <c r="F1" s="38" t="s">
        <v>181</v>
      </c>
      <c r="G1" s="38" t="s">
        <v>182</v>
      </c>
      <c r="H1" s="38" t="s">
        <v>183</v>
      </c>
      <c r="I1" s="39" t="s">
        <v>184</v>
      </c>
      <c r="J1" s="38" t="s">
        <v>185</v>
      </c>
      <c r="K1" s="38" t="s">
        <v>186</v>
      </c>
      <c r="L1" s="38" t="s">
        <v>187</v>
      </c>
      <c r="M1" s="38" t="s">
        <v>188</v>
      </c>
      <c r="N1" s="40" t="s">
        <v>167</v>
      </c>
      <c r="O1" s="41" t="s">
        <v>189</v>
      </c>
      <c r="P1" s="34" t="s">
        <v>190</v>
      </c>
      <c r="Q1" s="35" t="s">
        <v>191</v>
      </c>
      <c r="S1" s="9"/>
      <c r="T1" s="1"/>
      <c r="U1" s="4"/>
      <c r="V1" s="4"/>
      <c r="W1" s="1"/>
      <c r="X1" s="1"/>
      <c r="Y1" s="1"/>
      <c r="Z1" s="1"/>
      <c r="AA1" s="1"/>
      <c r="AB1" s="1"/>
    </row>
    <row r="2" spans="1:28" ht="30" x14ac:dyDescent="0.25">
      <c r="A2" s="1">
        <v>1</v>
      </c>
      <c r="B2" s="1" t="s">
        <v>192</v>
      </c>
      <c r="C2" s="1" t="s">
        <v>147</v>
      </c>
      <c r="D2" s="3" t="s">
        <v>193</v>
      </c>
      <c r="E2" s="3" t="s">
        <v>194</v>
      </c>
      <c r="F2" s="3" t="s">
        <v>195</v>
      </c>
      <c r="G2" s="1" t="s">
        <v>147</v>
      </c>
      <c r="H2" s="1" t="s">
        <v>147</v>
      </c>
      <c r="I2" s="1" t="s">
        <v>147</v>
      </c>
      <c r="J2" s="1" t="s">
        <v>196</v>
      </c>
      <c r="K2" s="1" t="s">
        <v>147</v>
      </c>
      <c r="L2" s="1" t="s">
        <v>151</v>
      </c>
      <c r="M2" s="1" t="s">
        <v>152</v>
      </c>
      <c r="N2" s="1" t="s">
        <v>197</v>
      </c>
      <c r="O2" s="1" t="s">
        <v>147</v>
      </c>
      <c r="P2" s="36" t="s">
        <v>145</v>
      </c>
      <c r="Q2" s="1" t="s">
        <v>57</v>
      </c>
      <c r="T2" s="9"/>
      <c r="U2" s="1"/>
      <c r="V2" s="1"/>
      <c r="W2" s="1"/>
      <c r="X2" s="1"/>
      <c r="Y2" s="1"/>
      <c r="Z2" s="1"/>
      <c r="AA2" s="1"/>
      <c r="AB2" s="1"/>
    </row>
    <row r="3" spans="1:28" ht="30" x14ac:dyDescent="0.25">
      <c r="A3" s="1">
        <v>2</v>
      </c>
      <c r="B3" s="1" t="s">
        <v>198</v>
      </c>
      <c r="C3" s="1" t="s">
        <v>199</v>
      </c>
      <c r="D3" s="2" t="s">
        <v>146</v>
      </c>
      <c r="E3" s="2" t="s">
        <v>200</v>
      </c>
      <c r="F3" s="4" t="s">
        <v>150</v>
      </c>
      <c r="G3" s="1" t="s">
        <v>199</v>
      </c>
      <c r="H3" s="1" t="s">
        <v>199</v>
      </c>
      <c r="I3" s="1" t="s">
        <v>199</v>
      </c>
      <c r="J3" s="4">
        <v>1</v>
      </c>
      <c r="K3" s="1" t="s">
        <v>199</v>
      </c>
      <c r="L3" s="1" t="s">
        <v>201</v>
      </c>
      <c r="M3" s="1" t="s">
        <v>202</v>
      </c>
      <c r="N3" s="4" t="s">
        <v>203</v>
      </c>
      <c r="O3" s="1" t="s">
        <v>204</v>
      </c>
      <c r="P3" s="36" t="s">
        <v>205</v>
      </c>
      <c r="Q3" s="1" t="s">
        <v>60</v>
      </c>
      <c r="T3" s="1"/>
      <c r="U3" s="1"/>
      <c r="V3" s="1"/>
      <c r="W3" s="1"/>
      <c r="X3" s="1"/>
      <c r="Y3" s="1"/>
      <c r="Z3" s="1"/>
      <c r="AA3" s="1"/>
      <c r="AB3" s="1"/>
    </row>
    <row r="4" spans="1:28" ht="47.25" x14ac:dyDescent="0.25">
      <c r="A4" s="1">
        <v>3</v>
      </c>
      <c r="B4" s="1" t="s">
        <v>206</v>
      </c>
      <c r="E4" s="1" t="s">
        <v>207</v>
      </c>
      <c r="F4" s="3" t="s">
        <v>208</v>
      </c>
      <c r="G4" s="4" t="s">
        <v>209</v>
      </c>
      <c r="H4" s="4"/>
      <c r="I4" s="4" t="s">
        <v>210</v>
      </c>
      <c r="J4" s="4">
        <v>2</v>
      </c>
      <c r="K4" s="4"/>
      <c r="L4" s="1" t="s">
        <v>211</v>
      </c>
      <c r="M4" s="1" t="s">
        <v>212</v>
      </c>
      <c r="N4" s="4" t="s">
        <v>213</v>
      </c>
      <c r="P4" s="36" t="s">
        <v>40</v>
      </c>
      <c r="Q4" s="1" t="s">
        <v>38</v>
      </c>
      <c r="T4" s="10"/>
      <c r="U4" s="3"/>
      <c r="V4" s="2"/>
      <c r="W4" s="1"/>
      <c r="X4" s="1"/>
      <c r="Y4" s="1"/>
      <c r="Z4" s="1"/>
      <c r="AA4" s="1"/>
      <c r="AB4" s="1"/>
    </row>
    <row r="5" spans="1:28" ht="30" x14ac:dyDescent="0.25">
      <c r="A5" s="1">
        <v>4</v>
      </c>
      <c r="B5" s="1" t="s">
        <v>214</v>
      </c>
      <c r="E5" s="1" t="s">
        <v>215</v>
      </c>
      <c r="F5" s="3" t="s">
        <v>216</v>
      </c>
      <c r="L5" s="1" t="s">
        <v>204</v>
      </c>
      <c r="M5" s="1" t="s">
        <v>217</v>
      </c>
      <c r="N5" s="1" t="s">
        <v>218</v>
      </c>
      <c r="P5" s="36" t="s">
        <v>43</v>
      </c>
      <c r="Q5" s="1" t="s">
        <v>51</v>
      </c>
      <c r="T5" s="1"/>
      <c r="U5" s="1"/>
      <c r="V5" s="1"/>
      <c r="W5" s="1"/>
      <c r="X5" s="1"/>
      <c r="Y5" s="1"/>
      <c r="Z5" s="1"/>
      <c r="AA5" s="1"/>
      <c r="AB5" s="1"/>
    </row>
    <row r="6" spans="1:28" x14ac:dyDescent="0.25">
      <c r="A6" s="1">
        <v>5</v>
      </c>
      <c r="B6" s="1" t="s">
        <v>219</v>
      </c>
      <c r="F6" s="3" t="s">
        <v>220</v>
      </c>
      <c r="M6" s="1" t="s">
        <v>221</v>
      </c>
      <c r="N6" s="1" t="s">
        <v>153</v>
      </c>
      <c r="P6" s="36" t="s">
        <v>222</v>
      </c>
      <c r="Q6" s="1" t="s">
        <v>67</v>
      </c>
      <c r="T6" s="9"/>
      <c r="U6" s="1"/>
      <c r="V6" s="1"/>
      <c r="W6" s="1"/>
      <c r="X6" s="1"/>
      <c r="Y6" s="1"/>
      <c r="Z6" s="1"/>
      <c r="AA6" s="1"/>
      <c r="AB6" s="1"/>
    </row>
    <row r="7" spans="1:28" x14ac:dyDescent="0.25">
      <c r="F7" s="3" t="s">
        <v>174</v>
      </c>
      <c r="M7" s="1" t="s">
        <v>223</v>
      </c>
      <c r="N7" s="1" t="s">
        <v>224</v>
      </c>
      <c r="P7" s="36" t="s">
        <v>49</v>
      </c>
      <c r="Q7" s="1" t="s">
        <v>70</v>
      </c>
      <c r="T7" s="9"/>
      <c r="U7" s="1"/>
      <c r="V7" s="1"/>
      <c r="W7" s="1"/>
      <c r="X7" s="1"/>
      <c r="Y7" s="1"/>
      <c r="Z7" s="1"/>
      <c r="AA7" s="1"/>
      <c r="AB7" s="1"/>
    </row>
    <row r="8" spans="1:28" ht="30" x14ac:dyDescent="0.25">
      <c r="N8" s="1" t="s">
        <v>225</v>
      </c>
      <c r="P8" s="36" t="s">
        <v>71</v>
      </c>
      <c r="Q8" s="36" t="s">
        <v>71</v>
      </c>
      <c r="T8" s="9"/>
      <c r="U8" s="1"/>
      <c r="V8" s="1"/>
      <c r="W8" s="1"/>
      <c r="X8" s="1"/>
      <c r="Y8" s="1"/>
      <c r="Z8" s="1"/>
      <c r="AA8" s="1"/>
      <c r="AB8" s="1"/>
    </row>
    <row r="9" spans="1:28" x14ac:dyDescent="0.25">
      <c r="N9" s="1" t="s">
        <v>226</v>
      </c>
      <c r="T9" s="1"/>
      <c r="U9" s="1"/>
      <c r="V9" s="1"/>
      <c r="W9" s="1"/>
      <c r="X9" s="1"/>
      <c r="Y9" s="1"/>
      <c r="Z9" s="1"/>
      <c r="AA9" s="1"/>
      <c r="AB9" s="1"/>
    </row>
    <row r="10" spans="1:28" x14ac:dyDescent="0.25">
      <c r="N10" s="1" t="s">
        <v>227</v>
      </c>
      <c r="T10" s="9"/>
      <c r="U10" s="1"/>
      <c r="V10" s="1"/>
      <c r="W10" s="1"/>
      <c r="X10" s="1"/>
      <c r="Y10" s="1"/>
      <c r="Z10" s="1"/>
      <c r="AA10" s="1"/>
      <c r="AB10" s="1"/>
    </row>
    <row r="11" spans="1:28" ht="15.75" x14ac:dyDescent="0.25">
      <c r="N11" s="1" t="s">
        <v>228</v>
      </c>
      <c r="T11" s="9"/>
      <c r="U11" s="1"/>
      <c r="V11" s="4"/>
      <c r="W11" s="4"/>
      <c r="X11" s="1"/>
      <c r="Y11" s="1"/>
      <c r="Z11" s="1"/>
      <c r="AA11" s="1"/>
      <c r="AB11" s="1"/>
    </row>
    <row r="12" spans="1:28" ht="15.75" x14ac:dyDescent="0.25">
      <c r="N12" s="1" t="s">
        <v>229</v>
      </c>
      <c r="T12" s="11"/>
      <c r="U12" s="3"/>
      <c r="V12" s="4"/>
      <c r="W12" s="4"/>
      <c r="X12" s="3"/>
      <c r="Y12" s="3"/>
      <c r="Z12" s="3"/>
      <c r="AA12" s="3"/>
      <c r="AB12" s="3"/>
    </row>
    <row r="13" spans="1:28" x14ac:dyDescent="0.25">
      <c r="T13" s="9"/>
      <c r="U13" s="1"/>
      <c r="V13" s="1"/>
      <c r="W13" s="1"/>
      <c r="X13" s="1"/>
      <c r="Y13" s="1"/>
      <c r="Z13" s="1"/>
      <c r="AA13" s="1"/>
      <c r="AB13" s="1"/>
    </row>
    <row r="14" spans="1:28" ht="15.75" x14ac:dyDescent="0.25">
      <c r="T14" s="1"/>
      <c r="U14" s="1"/>
      <c r="V14" s="1"/>
      <c r="W14" s="4"/>
      <c r="X14" s="4"/>
      <c r="Y14" s="4"/>
      <c r="Z14" s="4"/>
      <c r="AA14" s="1"/>
      <c r="AB14" s="1"/>
    </row>
    <row r="15" spans="1:28" ht="15.75" x14ac:dyDescent="0.25">
      <c r="T15" s="4"/>
      <c r="U15" s="1"/>
      <c r="V15" s="1"/>
      <c r="W15" s="4"/>
      <c r="X15" s="4"/>
      <c r="Y15" s="4"/>
      <c r="Z15" s="4"/>
      <c r="AA15" s="1"/>
      <c r="AB15" s="1"/>
    </row>
    <row r="16" spans="1:28" ht="15.75" x14ac:dyDescent="0.25">
      <c r="T16" s="4"/>
      <c r="U16" s="1"/>
      <c r="V16" s="1"/>
      <c r="W16" s="1"/>
      <c r="X16" s="1"/>
      <c r="Y16" s="1"/>
      <c r="Z16" s="1"/>
      <c r="AA16" s="1"/>
      <c r="AB16" s="1"/>
    </row>
  </sheetData>
  <pageMargins left="0.7" right="0.7" top="0.75" bottom="0.75" header="0.3" footer="0.3"/>
  <tableParts count="1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E E A A B Q S w M E F A A C A A g A N m V 7 U d M d Z 2 i n A A A A + A A A A B I A H A B D b 2 5 m a W c v U G F j a 2 F n Z S 5 4 b W w g o h g A K K A U A A A A A A A A A A A A A A A A A A A A A A A A A A A A h Y 8 x D o I w G E a v Q r r T l g p q y E + J c Z X E x G h c G 6 j Q C M X Q Y r m b g 0 f y C p I o 6 u b 4 v b z h f Y / b H d K h q b 2 r 7 I x q d Y I C T J E n d d 4 W S p c J 6 u 3 J X 6 K U w 1 b k Z 1 F K b 5 S 1 i Q d T J K i y 9 h I T 4 p z D b o b b r i S M 0 o A c s 8 0 u r 2 Q j 0 E d W / 2 V f a W O F z i X i c H j F c I Y X D E d R N M d h G A C Z M G R K f x U 2 F m M K 5 A f C u q 9 t 3 0 k u t b / a A 5 k m k P c L / g R Q S w M E F A A C A A g A N m V 7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l e 1 H w m x H I e A E A A C s E A A A T A B w A R m 9 y b X V s Y X M v U 2 V j d G l v b j E u b S C i G A A o o B Q A A A A A A A A A A A A A A A A A A A A A A A A A A A C F k l F r w j A U h d 8 L / Q + h e 1 H o x H a b u o k P U i c b e x l r x x 6 s j N j e 2 W K a l C Q F R f z v S 9 Y 6 G T a u F E q + c 5 N z T q i A R O a M o r D + e m P b s i 2 R Y Q 4 p u n L C j H G J U i w x E h m A R B K K k m A J D p o g A t K 2 k H p C V v E E F H n c J k B 6 H 4 x v V o x t O v O c Q C 9 g V A K V o u M E D / G 7 A C 5 i v 9 / 3 R u q N Z y A 2 k p V x C K X I B V p h A S S n U B s m j J A m 3 B f j B b p G s 7 f p P O p t i d g 6 X R f R i h A X S V 5 B 1 6 1 z X M j 7 G e q l T l 2 H 3 S + e l T S 5 U N B 9 y W m q B / S + 5 W E x U z P L X 6 N X z g o m 1 R 0 9 A U 5 V J 3 1 y h F e q b 6 M 0 v P N / J h c t m j 1 T Q s I E E 8 z F R N d a n n o F G a Z r 5 R b t S j h Z R R x T o e 8 m Y K Q q q B a 1 4 V k 2 d 7 9 3 6 h F P u U k 1 h j D d H V x 0 x H 4 7 v m n H t 0 c s Y S t / e M R z v I b 2 6 U E 7 H r b j 0 d n Z N b 8 3 c K 9 v E j y T Y C j r G d p 6 t w Z + Z z I Y m I S h S T C 1 9 k y 1 f V N t 3 1 T b 9 0 3 C n 9 6 H r m 3 l t P W 3 G 3 8 D U E s B A i 0 A F A A C A A g A N m V 7 U d M d Z 2 i n A A A A + A A A A B I A A A A A A A A A A A A A A A A A A A A A A E N v b m Z p Z y 9 Q Y W N r Y W d l L n h t b F B L A Q I t A B Q A A g A I A D Z l e 1 E P y u m r p A A A A O k A A A A T A A A A A A A A A A A A A A A A A P M A A A B b Q 2 9 u d G V u d F 9 U e X B l c 1 0 u e G 1 s U E s B A i 0 A F A A C A A g A N m V 7 U f C b E c h 4 A Q A A K w Q A A B M A A A A A A A A A A A A A A A A A 5 A E A A E Z v c m 1 1 b G F z L 1 N l Y 3 R p b 2 4 x L m 1 Q S w U G A A A A A A M A A w D C A A A A q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h g A A A A A A A D k F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2 h v c n Q l M j B k Y X R h J T I w c 2 h l Z X Q l M j B 0 Z W 1 w b G F 0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E x L T I 3 V D A x O j Q x O j M 1 L j M w O D U w M z h a I i A v P j x F b n R y e S B U e X B l P S J G a W x s Q 2 9 s d W 1 u V H l w Z X M i I F Z h b H V l P S J z Q U F B Q U J n Q U F B Q V l H Q m d Z Q U F B Q U d C Z 1 l H Q m d Z R 0 J n Q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U c m l h Z 2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G 9 y d C B k Y X R h I H N o Z W V 0 I H R l b X B s Y X R l L 0 N o Y W 5 n Z W Q g V H l w Z S 5 7 Q 2 9 s d W 1 u M S w w f S Z x d W 9 0 O y w m c X V v d D t T Z W N 0 a W 9 u M S 9 T a G 9 y d C B k Y X R h I H N o Z W V 0 I H R l b X B s Y X R l L 0 N o Y W 5 n Z W Q g V H l w Z S 5 7 Q 2 9 s d W 1 u M i w x f S Z x d W 9 0 O y w m c X V v d D t T Z W N 0 a W 9 u M S 9 T a G 9 y d C B k Y X R h I H N o Z W V 0 I H R l b X B s Y X R l L 0 N o Y W 5 n Z W Q g V H l w Z S 5 7 Q 2 9 s d W 1 u M y w y f S Z x d W 9 0 O y w m c X V v d D t T Z W N 0 a W 9 u M S 9 T a G 9 y d C B k Y X R h I H N o Z W V 0 I H R l b X B s Y X R l L 0 N o Y W 5 n Z W Q g V H l w Z S 5 7 Q 2 9 s d W 1 u N C w z f S Z x d W 9 0 O y w m c X V v d D t T Z W N 0 a W 9 u M S 9 T a G 9 y d C B k Y X R h I H N o Z W V 0 I H R l b X B s Y X R l L 0 N o Y W 5 n Z W Q g V H l w Z S 5 7 V H J p Y W d l L D R 9 J n F 1 b 3 Q 7 L C Z x d W 9 0 O 1 N l Y 3 R p b 2 4 x L 1 N o b 3 J 0 I G R h d G E g c 2 h l Z X Q g d G V t c G x h d G U v Q 2 h h b m d l Z C B U e X B l L n t D b 2 x 1 b W 4 2 L D V 9 J n F 1 b 3 Q 7 L C Z x d W 9 0 O 1 N l Y 3 R p b 2 4 x L 1 N o b 3 J 0 I G R h d G E g c 2 h l Z X Q g d G V t c G x h d G U v Q 2 h h b m d l Z C B U e X B l L n t D b 2 x 1 b W 4 3 L D Z 9 J n F 1 b 3 Q 7 L C Z x d W 9 0 O 1 N l Y 3 R p b 2 4 x L 1 N o b 3 J 0 I G R h d G E g c 2 h l Z X Q g d G V t c G x h d G U v Q 2 h h b m d l Z C B U e X B l L n t D b 2 x 1 b W 4 4 L D d 9 J n F 1 b 3 Q 7 L C Z x d W 9 0 O 1 N l Y 3 R p b 2 4 x L 1 N o b 3 J 0 I G R h d G E g c 2 h l Z X Q g d G V t c G x h d G U v Q 2 h h b m d l Z C B U e X B l L n t D b 2 x 1 b W 4 5 L D h 9 J n F 1 b 3 Q 7 L C Z x d W 9 0 O 1 N l Y 3 R p b 2 4 x L 1 N o b 3 J 0 I G R h d G E g c 2 h l Z X Q g d G V t c G x h d G U v Q 2 h h b m d l Z C B U e X B l L n t D b 2 x 1 b W 4 x M C w 5 f S Z x d W 9 0 O y w m c X V v d D t T Z W N 0 a W 9 u M S 9 T a G 9 y d C B k Y X R h I H N o Z W V 0 I H R l b X B s Y X R l L 0 N o Y W 5 n Z W Q g V H l w Z S 5 7 Q 2 9 s d W 1 u M T E s M T B 9 J n F 1 b 3 Q 7 L C Z x d W 9 0 O 1 N l Y 3 R p b 2 4 x L 1 N o b 3 J 0 I G R h d G E g c 2 h l Z X Q g d G V t c G x h d G U v Q 2 h h b m d l Z C B U e X B l L n t D b 2 x 1 b W 4 x M i w x M X 0 m c X V v d D s s J n F 1 b 3 Q 7 U 2 V j d G l v b j E v U 2 h v c n Q g Z G F 0 Y S B z a G V l d C B 0 Z W 1 w b G F 0 Z S 9 D a G F u Z 2 V k I F R 5 c G U u e 0 N v b H V t b j E z L D E y f S Z x d W 9 0 O y w m c X V v d D t T Z W N 0 a W 9 u M S 9 T a G 9 y d C B k Y X R h I H N o Z W V 0 I H R l b X B s Y X R l L 0 N o Y W 5 n Z W Q g V H l w Z S 5 7 Q 2 9 s d W 1 u M T Q s M T N 9 J n F 1 b 3 Q 7 L C Z x d W 9 0 O 1 N l Y 3 R p b 2 4 x L 1 N o b 3 J 0 I G R h d G E g c 2 h l Z X Q g d G V t c G x h d G U v Q 2 h h b m d l Z C B U e X B l L n t D b 2 x 1 b W 4 x N S w x N H 0 m c X V v d D s s J n F 1 b 3 Q 7 U 2 V j d G l v b j E v U 2 h v c n Q g Z G F 0 Y S B z a G V l d C B 0 Z W 1 w b G F 0 Z S 9 D a G F u Z 2 V k I F R 5 c G U u e 0 N v b H V t b j E 2 L D E 1 f S Z x d W 9 0 O y w m c X V v d D t T Z W N 0 a W 9 u M S 9 T a G 9 y d C B k Y X R h I H N o Z W V 0 I H R l b X B s Y X R l L 0 N o Y W 5 n Z W Q g V H l w Z S 5 7 Q 2 9 s d W 1 u M T c s M T Z 9 J n F 1 b 3 Q 7 L C Z x d W 9 0 O 1 N l Y 3 R p b 2 4 x L 1 N o b 3 J 0 I G R h d G E g c 2 h l Z X Q g d G V t c G x h d G U v Q 2 h h b m d l Z C B U e X B l L n t D b 2 x 1 b W 4 x O C w x N 3 0 m c X V v d D s s J n F 1 b 3 Q 7 U 2 V j d G l v b j E v U 2 h v c n Q g Z G F 0 Y S B z a G V l d C B 0 Z W 1 w b G F 0 Z S 9 D a G F u Z 2 V k I F R 5 c G U u e 0 N v b H V t b j E 5 L D E 4 f S Z x d W 9 0 O y w m c X V v d D t T Z W N 0 a W 9 u M S 9 T a G 9 y d C B k Y X R h I H N o Z W V 0 I H R l b X B s Y X R l L 0 N o Y W 5 n Z W Q g V H l w Z S 5 7 Q 2 9 s d W 1 u M j A s M T l 9 J n F 1 b 3 Q 7 L C Z x d W 9 0 O 1 N l Y 3 R p b 2 4 x L 1 N o b 3 J 0 I G R h d G E g c 2 h l Z X Q g d G V t c G x h d G U v Q 2 h h b m d l Z C B U e X B l L n t D b 2 x 1 b W 4 y M S w y M H 0 m c X V v d D s s J n F 1 b 3 Q 7 U 2 V j d G l v b j E v U 2 h v c n Q g Z G F 0 Y S B z a G V l d C B 0 Z W 1 w b G F 0 Z S 9 D a G F u Z 2 V k I F R 5 c G U u e 0 N v b H V t b j I y L D I x f S Z x d W 9 0 O y w m c X V v d D t T Z W N 0 a W 9 u M S 9 T a G 9 y d C B k Y X R h I H N o Z W V 0 I H R l b X B s Y X R l L 0 N o Y W 5 n Z W Q g V H l w Z S 5 7 Q 2 9 s d W 1 u M j M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9 T a G 9 y d C B k Y X R h I H N o Z W V 0 I H R l b X B s Y X R l L 0 N o Y W 5 n Z W Q g V H l w Z S 5 7 Q 2 9 s d W 1 u M S w w f S Z x d W 9 0 O y w m c X V v d D t T Z W N 0 a W 9 u M S 9 T a G 9 y d C B k Y X R h I H N o Z W V 0 I H R l b X B s Y X R l L 0 N o Y W 5 n Z W Q g V H l w Z S 5 7 Q 2 9 s d W 1 u M i w x f S Z x d W 9 0 O y w m c X V v d D t T Z W N 0 a W 9 u M S 9 T a G 9 y d C B k Y X R h I H N o Z W V 0 I H R l b X B s Y X R l L 0 N o Y W 5 n Z W Q g V H l w Z S 5 7 Q 2 9 s d W 1 u M y w y f S Z x d W 9 0 O y w m c X V v d D t T Z W N 0 a W 9 u M S 9 T a G 9 y d C B k Y X R h I H N o Z W V 0 I H R l b X B s Y X R l L 0 N o Y W 5 n Z W Q g V H l w Z S 5 7 Q 2 9 s d W 1 u N C w z f S Z x d W 9 0 O y w m c X V v d D t T Z W N 0 a W 9 u M S 9 T a G 9 y d C B k Y X R h I H N o Z W V 0 I H R l b X B s Y X R l L 0 N o Y W 5 n Z W Q g V H l w Z S 5 7 V H J p Y W d l L D R 9 J n F 1 b 3 Q 7 L C Z x d W 9 0 O 1 N l Y 3 R p b 2 4 x L 1 N o b 3 J 0 I G R h d G E g c 2 h l Z X Q g d G V t c G x h d G U v Q 2 h h b m d l Z C B U e X B l L n t D b 2 x 1 b W 4 2 L D V 9 J n F 1 b 3 Q 7 L C Z x d W 9 0 O 1 N l Y 3 R p b 2 4 x L 1 N o b 3 J 0 I G R h d G E g c 2 h l Z X Q g d G V t c G x h d G U v Q 2 h h b m d l Z C B U e X B l L n t D b 2 x 1 b W 4 3 L D Z 9 J n F 1 b 3 Q 7 L C Z x d W 9 0 O 1 N l Y 3 R p b 2 4 x L 1 N o b 3 J 0 I G R h d G E g c 2 h l Z X Q g d G V t c G x h d G U v Q 2 h h b m d l Z C B U e X B l L n t D b 2 x 1 b W 4 4 L D d 9 J n F 1 b 3 Q 7 L C Z x d W 9 0 O 1 N l Y 3 R p b 2 4 x L 1 N o b 3 J 0 I G R h d G E g c 2 h l Z X Q g d G V t c G x h d G U v Q 2 h h b m d l Z C B U e X B l L n t D b 2 x 1 b W 4 5 L D h 9 J n F 1 b 3 Q 7 L C Z x d W 9 0 O 1 N l Y 3 R p b 2 4 x L 1 N o b 3 J 0 I G R h d G E g c 2 h l Z X Q g d G V t c G x h d G U v Q 2 h h b m d l Z C B U e X B l L n t D b 2 x 1 b W 4 x M C w 5 f S Z x d W 9 0 O y w m c X V v d D t T Z W N 0 a W 9 u M S 9 T a G 9 y d C B k Y X R h I H N o Z W V 0 I H R l b X B s Y X R l L 0 N o Y W 5 n Z W Q g V H l w Z S 5 7 Q 2 9 s d W 1 u M T E s M T B 9 J n F 1 b 3 Q 7 L C Z x d W 9 0 O 1 N l Y 3 R p b 2 4 x L 1 N o b 3 J 0 I G R h d G E g c 2 h l Z X Q g d G V t c G x h d G U v Q 2 h h b m d l Z C B U e X B l L n t D b 2 x 1 b W 4 x M i w x M X 0 m c X V v d D s s J n F 1 b 3 Q 7 U 2 V j d G l v b j E v U 2 h v c n Q g Z G F 0 Y S B z a G V l d C B 0 Z W 1 w b G F 0 Z S 9 D a G F u Z 2 V k I F R 5 c G U u e 0 N v b H V t b j E z L D E y f S Z x d W 9 0 O y w m c X V v d D t T Z W N 0 a W 9 u M S 9 T a G 9 y d C B k Y X R h I H N o Z W V 0 I H R l b X B s Y X R l L 0 N o Y W 5 n Z W Q g V H l w Z S 5 7 Q 2 9 s d W 1 u M T Q s M T N 9 J n F 1 b 3 Q 7 L C Z x d W 9 0 O 1 N l Y 3 R p b 2 4 x L 1 N o b 3 J 0 I G R h d G E g c 2 h l Z X Q g d G V t c G x h d G U v Q 2 h h b m d l Z C B U e X B l L n t D b 2 x 1 b W 4 x N S w x N H 0 m c X V v d D s s J n F 1 b 3 Q 7 U 2 V j d G l v b j E v U 2 h v c n Q g Z G F 0 Y S B z a G V l d C B 0 Z W 1 w b G F 0 Z S 9 D a G F u Z 2 V k I F R 5 c G U u e 0 N v b H V t b j E 2 L D E 1 f S Z x d W 9 0 O y w m c X V v d D t T Z W N 0 a W 9 u M S 9 T a G 9 y d C B k Y X R h I H N o Z W V 0 I H R l b X B s Y X R l L 0 N o Y W 5 n Z W Q g V H l w Z S 5 7 Q 2 9 s d W 1 u M T c s M T Z 9 J n F 1 b 3 Q 7 L C Z x d W 9 0 O 1 N l Y 3 R p b 2 4 x L 1 N o b 3 J 0 I G R h d G E g c 2 h l Z X Q g d G V t c G x h d G U v Q 2 h h b m d l Z C B U e X B l L n t D b 2 x 1 b W 4 x O C w x N 3 0 m c X V v d D s s J n F 1 b 3 Q 7 U 2 V j d G l v b j E v U 2 h v c n Q g Z G F 0 Y S B z a G V l d C B 0 Z W 1 w b G F 0 Z S 9 D a G F u Z 2 V k I F R 5 c G U u e 0 N v b H V t b j E 5 L D E 4 f S Z x d W 9 0 O y w m c X V v d D t T Z W N 0 a W 9 u M S 9 T a G 9 y d C B k Y X R h I H N o Z W V 0 I H R l b X B s Y X R l L 0 N o Y W 5 n Z W Q g V H l w Z S 5 7 Q 2 9 s d W 1 u M j A s M T l 9 J n F 1 b 3 Q 7 L C Z x d W 9 0 O 1 N l Y 3 R p b 2 4 x L 1 N o b 3 J 0 I G R h d G E g c 2 h l Z X Q g d G V t c G x h d G U v Q 2 h h b m d l Z C B U e X B l L n t D b 2 x 1 b W 4 y M S w y M H 0 m c X V v d D s s J n F 1 b 3 Q 7 U 2 V j d G l v b j E v U 2 h v c n Q g Z G F 0 Y S B z a G V l d C B 0 Z W 1 w b G F 0 Z S 9 D a G F u Z 2 V k I F R 5 c G U u e 0 N v b H V t b j I y L D I x f S Z x d W 9 0 O y w m c X V v d D t T Z W N 0 a W 9 u M S 9 T a G 9 y d C B k Y X R h I H N o Z W V 0 I H R l b X B s Y X R l L 0 N o Y W 5 n Z W Q g V H l w Z S 5 7 Q 2 9 s d W 1 u M j M s M j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9 y d C U y M G R h d G E l M j B z a G V l d C U y M H R l b X B s Y X R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b 3 J 0 J T I w Z G F 0 Y S U y M H N o Z W V 0 J T I w d G V t c G x h d G U v U 2 h v c n Q l M j B k Y X R h J T I w c 2 h l Z X Q l M j B 0 Z W 1 w b G F 0 Z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b 3 J 0 J T I w Z G F 0 Y S U y M H N o Z W V 0 J T I w d G V t c G x h d G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v c n Q l M j B k Y X R h J T I w c 2 h l Z X Q l M j B 0 Z W 1 w b G F 0 Z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l o t 4 y L h 7 Q T I / M H 5 o 3 8 A f m A A A A A A I A A A A A A A N m A A D A A A A A E A A A A K E m 2 B S u A 5 T g E l u F N M d X 4 U M A A A A A B I A A A K A A A A A Q A A A A j + z B W 3 Q N p d v G U / 2 n V s 5 V + F A A A A C P J z B U K m I O F r g N z R 3 M Y G h M v 3 P Q 9 c y o 1 H b 5 d Z P 2 R 6 K M m + I L o U / 2 o Y p P 6 C D 0 4 W M o c Y s 7 b G 1 1 k Z x 1 Z n x A e i b N E J r N K L R u P 0 1 O D c J x I F D v d R o o S R Q A A A D n s k H S r u q I x 5 X g / 5 F D 7 1 e k d Q z N X w = = < / D a t a M a s h u p > 
</file>

<file path=customXml/itemProps1.xml><?xml version="1.0" encoding="utf-8"?>
<ds:datastoreItem xmlns:ds="http://schemas.openxmlformats.org/officeDocument/2006/customXml" ds:itemID="{B71FFC46-843B-442A-ADFE-CABC4087159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Methodology</vt:lpstr>
      <vt:lpstr>EMERGENCY data  template</vt:lpstr>
      <vt:lpstr>WARD data template</vt:lpstr>
      <vt:lpstr>Drop down lists codes</vt:lpstr>
      <vt:lpstr>'EMERGENCY data  template'!Print_Titles</vt:lpstr>
      <vt:lpstr>'WARD data template'!Print_Titles</vt:lpstr>
    </vt:vector>
  </TitlesOfParts>
  <Manager/>
  <Company>SWSLHD &amp; SLHD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Baseline data collection tool</dc:title>
  <dc:subject/>
  <dc:creator>Jenny Morris</dc:creator>
  <cp:keywords>Sepsis, Toolkit</cp:keywords>
  <dc:description/>
  <cp:lastModifiedBy>Clinical Excellence Commission</cp:lastModifiedBy>
  <cp:revision/>
  <dcterms:created xsi:type="dcterms:W3CDTF">2019-10-10T02:41:09Z</dcterms:created>
  <dcterms:modified xsi:type="dcterms:W3CDTF">2021-04-26T23:54:59Z</dcterms:modified>
  <cp:category/>
  <cp:contentStatus/>
</cp:coreProperties>
</file>