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charts/chart16.xml" ContentType="application/vnd.openxmlformats-officedocument.drawingml.chart+xml"/>
  <Override PartName="/xl/drawings/drawing21.xml" ContentType="application/vnd.openxmlformats-officedocument.drawingml.chartshapes+xml"/>
  <Override PartName="/xl/charts/chart17.xml" ContentType="application/vnd.openxmlformats-officedocument.drawingml.chart+xml"/>
  <Override PartName="/xl/drawings/drawing22.xml" ContentType="application/vnd.openxmlformats-officedocument.drawingml.chartshapes+xml"/>
  <Override PartName="/xl/charts/chart18.xml" ContentType="application/vnd.openxmlformats-officedocument.drawingml.chart+xml"/>
  <Override PartName="/xl/drawings/drawing23.xml" ContentType="application/vnd.openxmlformats-officedocument.drawingml.chartshapes+xml"/>
  <Override PartName="/xl/charts/chart19.xml" ContentType="application/vnd.openxmlformats-officedocument.drawingml.chart+xml"/>
  <Override PartName="/xl/drawings/drawing24.xml" ContentType="application/vnd.openxmlformats-officedocument.drawingml.chartshapes+xml"/>
  <Override PartName="/xl/charts/chart20.xml" ContentType="application/vnd.openxmlformats-officedocument.drawingml.chart+xml"/>
  <Override PartName="/xl/drawings/drawing25.xml" ContentType="application/vnd.openxmlformats-officedocument.drawingml.chartshapes+xml"/>
  <Override PartName="/xl/charts/chart21.xml" ContentType="application/vnd.openxmlformats-officedocument.drawingml.chart+xml"/>
  <Override PartName="/xl/drawings/drawing26.xml" ContentType="application/vnd.openxmlformats-officedocument.drawingml.chartshapes+xml"/>
  <Override PartName="/xl/charts/chart22.xml" ContentType="application/vnd.openxmlformats-officedocument.drawingml.chart+xml"/>
  <Override PartName="/xl/drawings/drawing27.xml" ContentType="application/vnd.openxmlformats-officedocument.drawingml.chartshapes+xml"/>
  <Override PartName="/xl/charts/chart23.xml" ContentType="application/vnd.openxmlformats-officedocument.drawingml.chart+xml"/>
  <Override PartName="/xl/drawings/drawing28.xml" ContentType="application/vnd.openxmlformats-officedocument.drawingml.chartshapes+xml"/>
  <Override PartName="/xl/charts/chart24.xml" ContentType="application/vnd.openxmlformats-officedocument.drawingml.chart+xml"/>
  <Override PartName="/xl/drawings/drawing29.xml" ContentType="application/vnd.openxmlformats-officedocument.drawingml.chartshapes+xml"/>
  <Override PartName="/xl/charts/chart25.xml" ContentType="application/vnd.openxmlformats-officedocument.drawingml.chart+xml"/>
  <Override PartName="/xl/drawings/drawing30.xml" ContentType="application/vnd.openxmlformats-officedocument.drawingml.chartshapes+xml"/>
  <Override PartName="/xl/charts/chart26.xml" ContentType="application/vnd.openxmlformats-officedocument.drawingml.chart+xml"/>
  <Override PartName="/xl/drawings/drawing31.xml" ContentType="application/vnd.openxmlformats-officedocument.drawingml.chartshapes+xml"/>
  <Override PartName="/xl/charts/chart27.xml" ContentType="application/vnd.openxmlformats-officedocument.drawingml.chart+xml"/>
  <Override PartName="/xl/drawings/drawing32.xml" ContentType="application/vnd.openxmlformats-officedocument.drawingml.chartshapes+xml"/>
  <Override PartName="/xl/charts/chart28.xml" ContentType="application/vnd.openxmlformats-officedocument.drawingml.chart+xml"/>
  <Override PartName="/xl/drawings/drawing33.xml" ContentType="application/vnd.openxmlformats-officedocument.drawingml.chartshapes+xml"/>
  <Override PartName="/xl/charts/chart29.xml" ContentType="application/vnd.openxmlformats-officedocument.drawingml.chart+xml"/>
  <Override PartName="/xl/drawings/drawing34.xml" ContentType="application/vnd.openxmlformats-officedocument.drawingml.chartshapes+xml"/>
  <Override PartName="/xl/charts/chart30.xml" ContentType="application/vnd.openxmlformats-officedocument.drawingml.chart+xml"/>
  <Override PartName="/xl/drawings/drawing35.xml" ContentType="application/vnd.openxmlformats-officedocument.drawingml.chartshapes+xml"/>
  <Override PartName="/xl/charts/chart31.xml" ContentType="application/vnd.openxmlformats-officedocument.drawingml.chart+xml"/>
  <Override PartName="/xl/drawings/drawing36.xml" ContentType="application/vnd.openxmlformats-officedocument.drawingml.chartshapes+xml"/>
  <Override PartName="/xl/charts/chart32.xml" ContentType="application/vnd.openxmlformats-officedocument.drawingml.chart+xml"/>
  <Override PartName="/xl/drawings/drawing37.xml" ContentType="application/vnd.openxmlformats-officedocument.drawingml.chartshapes+xml"/>
  <Override PartName="/xl/charts/chart33.xml" ContentType="application/vnd.openxmlformats-officedocument.drawingml.chart+xml"/>
  <Override PartName="/xl/drawings/drawing38.xml" ContentType="application/vnd.openxmlformats-officedocument.drawingml.chartshapes+xml"/>
  <Override PartName="/xl/charts/chart34.xml" ContentType="application/vnd.openxmlformats-officedocument.drawingml.chart+xml"/>
  <Override PartName="/xl/drawings/drawing39.xml" ContentType="application/vnd.openxmlformats-officedocument.drawingml.chartshapes+xml"/>
  <Override PartName="/xl/charts/chart35.xml" ContentType="application/vnd.openxmlformats-officedocument.drawingml.chart+xml"/>
  <Override PartName="/xl/drawings/drawing40.xml" ContentType="application/vnd.openxmlformats-officedocument.drawingml.chartshapes+xml"/>
  <Override PartName="/xl/charts/chart36.xml" ContentType="application/vnd.openxmlformats-officedocument.drawingml.chart+xml"/>
  <Override PartName="/xl/theme/themeOverride1.xml" ContentType="application/vnd.openxmlformats-officedocument.themeOverride+xml"/>
  <Override PartName="/xl/drawings/drawing41.xml" ContentType="application/vnd.openxmlformats-officedocument.drawingml.chartshapes+xml"/>
  <Override PartName="/xl/charts/chart37.xml" ContentType="application/vnd.openxmlformats-officedocument.drawingml.chart+xml"/>
  <Override PartName="/xl/drawings/drawing4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60190852\Desktop\"/>
    </mc:Choice>
  </mc:AlternateContent>
  <xr:revisionPtr revIDLastSave="0" documentId="13_ncr:1_{57980ABD-AC85-4078-B194-8AA60823257C}" xr6:coauthVersionLast="44" xr6:coauthVersionMax="44" xr10:uidLastSave="{00000000-0000-0000-0000-000000000000}"/>
  <bookViews>
    <workbookView xWindow="-28920" yWindow="-1125" windowWidth="29040" windowHeight="17640" tabRatio="522" xr2:uid="{4E775626-6FB0-43DE-8344-AEA6A7C5BDD0}"/>
  </bookViews>
  <sheets>
    <sheet name="Run Chart - Template" sheetId="4" r:id="rId1"/>
    <sheet name="VTE Prevention Example" sheetId="2" r:id="rId2"/>
    <sheet name="Run charts - Interpretation" sheetId="7" r:id="rId3"/>
    <sheet name="Infection - Examples" sheetId="6" r:id="rId4"/>
    <sheet name="Run Chart - Example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6" l="1"/>
  <c r="C7" i="6" s="1"/>
  <c r="C8" i="6" s="1"/>
  <c r="C9" i="6" s="1"/>
  <c r="C10" i="6" s="1"/>
  <c r="C11" i="6" s="1"/>
  <c r="C12" i="6" s="1"/>
  <c r="C13" i="6" s="1"/>
  <c r="C14" i="6" s="1"/>
  <c r="C15" i="6" s="1"/>
  <c r="C16" i="6" s="1"/>
  <c r="C17" i="6" s="1"/>
  <c r="D24" i="6"/>
  <c r="D25" i="6"/>
  <c r="E24" i="6" s="1"/>
  <c r="E25" i="6" s="1"/>
  <c r="E26" i="6" s="1"/>
  <c r="E27" i="6" s="1"/>
  <c r="E28" i="6" s="1"/>
  <c r="E29" i="6" s="1"/>
  <c r="E30" i="6" s="1"/>
  <c r="E31" i="6" s="1"/>
  <c r="E32" i="6" s="1"/>
  <c r="E33" i="6" s="1"/>
  <c r="E34" i="6" s="1"/>
  <c r="E35" i="6" s="1"/>
  <c r="D26" i="6"/>
  <c r="D27" i="6"/>
  <c r="D28" i="6"/>
  <c r="D29" i="6"/>
  <c r="D30" i="6"/>
  <c r="D31" i="6"/>
  <c r="D32" i="6"/>
  <c r="D33" i="6"/>
  <c r="D34" i="6"/>
  <c r="D35" i="6"/>
  <c r="E42" i="6"/>
  <c r="F42" i="6"/>
  <c r="E43" i="6"/>
  <c r="F43" i="6" s="1"/>
  <c r="G42" i="6" s="1"/>
  <c r="G43" i="6" s="1"/>
  <c r="G44" i="6" s="1"/>
  <c r="G45" i="6" s="1"/>
  <c r="G46" i="6" s="1"/>
  <c r="G47" i="6" s="1"/>
  <c r="G48" i="6" s="1"/>
  <c r="G49" i="6" s="1"/>
  <c r="G50" i="6" s="1"/>
  <c r="G51" i="6" s="1"/>
  <c r="G52" i="6" s="1"/>
  <c r="G53" i="6" s="1"/>
  <c r="E44" i="6"/>
  <c r="F44" i="6" s="1"/>
  <c r="E45" i="6"/>
  <c r="F45" i="6"/>
  <c r="E46" i="6"/>
  <c r="F46" i="6" s="1"/>
  <c r="E47" i="6"/>
  <c r="F47" i="6"/>
  <c r="E48" i="6"/>
  <c r="F48" i="6"/>
  <c r="E49" i="6"/>
  <c r="F49" i="6"/>
  <c r="E50" i="6"/>
  <c r="F50" i="6"/>
  <c r="E51" i="6"/>
  <c r="F51" i="6" s="1"/>
  <c r="E52" i="6"/>
  <c r="F52" i="6" s="1"/>
  <c r="E53" i="6"/>
  <c r="F53" i="6"/>
  <c r="C59" i="6"/>
  <c r="C60" i="6" s="1"/>
  <c r="C61" i="6" s="1"/>
  <c r="C62" i="6" s="1"/>
  <c r="C63" i="6" s="1"/>
  <c r="C64" i="6" s="1"/>
  <c r="C65" i="6" s="1"/>
  <c r="C66" i="6" s="1"/>
  <c r="C67" i="6" s="1"/>
  <c r="C68" i="6" s="1"/>
  <c r="C69" i="6" s="1"/>
  <c r="C70" i="6" s="1"/>
  <c r="C71" i="6" s="1"/>
  <c r="C72" i="6" s="1"/>
  <c r="C73" i="6" s="1"/>
  <c r="C74" i="6" s="1"/>
  <c r="C75" i="6" s="1"/>
  <c r="C76" i="6" s="1"/>
  <c r="C77" i="6" s="1"/>
  <c r="C78" i="6" s="1"/>
  <c r="C79" i="6" s="1"/>
  <c r="C94" i="6"/>
  <c r="C95" i="6"/>
  <c r="C96" i="6"/>
  <c r="C97" i="6" s="1"/>
  <c r="C98" i="6" s="1"/>
  <c r="C99" i="6" s="1"/>
  <c r="C100" i="6" s="1"/>
  <c r="C101" i="6" s="1"/>
  <c r="C102" i="6" s="1"/>
  <c r="C103" i="6" s="1"/>
  <c r="C104" i="6" s="1"/>
  <c r="C105" i="6" s="1"/>
  <c r="C106" i="6" s="1"/>
  <c r="C107" i="6" s="1"/>
  <c r="C108" i="6" s="1"/>
  <c r="C109" i="6" s="1"/>
  <c r="C110" i="6" s="1"/>
  <c r="C111" i="6" s="1"/>
  <c r="C112" i="6" s="1"/>
  <c r="C113" i="6" s="1"/>
  <c r="C114" i="6" s="1"/>
  <c r="C12" i="5"/>
  <c r="C13" i="5" s="1"/>
  <c r="D12" i="5"/>
  <c r="D14" i="5" s="1"/>
  <c r="G12" i="5"/>
  <c r="G13" i="5" s="1"/>
  <c r="E13" i="5"/>
  <c r="C14" i="5"/>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E14" i="5"/>
  <c r="G14" i="5"/>
  <c r="E15" i="5"/>
  <c r="E16" i="5"/>
  <c r="G16" i="5"/>
  <c r="E17" i="5"/>
  <c r="E18" i="5"/>
  <c r="G18" i="5"/>
  <c r="E19" i="5"/>
  <c r="E20" i="5"/>
  <c r="G20" i="5"/>
  <c r="E21" i="5"/>
  <c r="E22" i="5"/>
  <c r="G22" i="5"/>
  <c r="E23" i="5"/>
  <c r="E24" i="5"/>
  <c r="G24" i="5"/>
  <c r="E25" i="5"/>
  <c r="E26" i="5"/>
  <c r="G26" i="5"/>
  <c r="E27" i="5"/>
  <c r="E28" i="5"/>
  <c r="G28" i="5"/>
  <c r="E29" i="5"/>
  <c r="E30" i="5"/>
  <c r="G30" i="5"/>
  <c r="E31" i="5"/>
  <c r="E32" i="5"/>
  <c r="G32" i="5"/>
  <c r="E33" i="5"/>
  <c r="E34" i="5"/>
  <c r="G34" i="5"/>
  <c r="E35" i="5"/>
  <c r="E36" i="5"/>
  <c r="G36" i="5"/>
  <c r="E37" i="5"/>
  <c r="E38" i="5"/>
  <c r="G38" i="5"/>
  <c r="E39" i="5"/>
  <c r="D40" i="5"/>
  <c r="E40" i="5"/>
  <c r="G40" i="5"/>
  <c r="E41" i="5"/>
  <c r="D42" i="5"/>
  <c r="E42" i="5"/>
  <c r="G42" i="5"/>
  <c r="C43" i="5"/>
  <c r="E43" i="5"/>
  <c r="C44" i="5"/>
  <c r="C45" i="5" s="1"/>
  <c r="D44" i="5"/>
  <c r="E44" i="5"/>
  <c r="G44" i="5"/>
  <c r="E45" i="5"/>
  <c r="C46" i="5"/>
  <c r="C47" i="5" s="1"/>
  <c r="D46" i="5"/>
  <c r="E46" i="5"/>
  <c r="G46" i="5"/>
  <c r="E47" i="5"/>
  <c r="C48" i="5"/>
  <c r="C49" i="5" s="1"/>
  <c r="C50" i="5" s="1"/>
  <c r="C51" i="5" s="1"/>
  <c r="C52" i="5" s="1"/>
  <c r="C53" i="5" s="1"/>
  <c r="C54" i="5" s="1"/>
  <c r="C55" i="5" s="1"/>
  <c r="C56" i="5" s="1"/>
  <c r="C57" i="5" s="1"/>
  <c r="C58" i="5" s="1"/>
  <c r="C59" i="5" s="1"/>
  <c r="C60" i="5" s="1"/>
  <c r="C61" i="5" s="1"/>
  <c r="C62" i="5" s="1"/>
  <c r="C63" i="5" s="1"/>
  <c r="C64" i="5" s="1"/>
  <c r="C65" i="5" s="1"/>
  <c r="C66" i="5" s="1"/>
  <c r="C67" i="5" s="1"/>
  <c r="C68" i="5" s="1"/>
  <c r="C69" i="5" s="1"/>
  <c r="C70" i="5" s="1"/>
  <c r="C71" i="5" s="1"/>
  <c r="D48" i="5"/>
  <c r="E48" i="5"/>
  <c r="G48" i="5"/>
  <c r="E49" i="5"/>
  <c r="D50" i="5"/>
  <c r="E50" i="5"/>
  <c r="G50" i="5"/>
  <c r="E51" i="5"/>
  <c r="D52" i="5"/>
  <c r="E52" i="5"/>
  <c r="G52" i="5"/>
  <c r="E53" i="5"/>
  <c r="D54" i="5"/>
  <c r="E54" i="5"/>
  <c r="G54" i="5"/>
  <c r="E55" i="5"/>
  <c r="D56" i="5"/>
  <c r="E56" i="5"/>
  <c r="G56" i="5"/>
  <c r="E57" i="5"/>
  <c r="D58" i="5"/>
  <c r="E58" i="5"/>
  <c r="G58" i="5"/>
  <c r="E59" i="5"/>
  <c r="D60" i="5"/>
  <c r="E60" i="5"/>
  <c r="G60" i="5"/>
  <c r="E61" i="5"/>
  <c r="D62" i="5"/>
  <c r="E62" i="5"/>
  <c r="G62" i="5"/>
  <c r="E63" i="5"/>
  <c r="D64" i="5"/>
  <c r="E64" i="5"/>
  <c r="G64" i="5"/>
  <c r="E65" i="5"/>
  <c r="D66" i="5"/>
  <c r="E66" i="5"/>
  <c r="G66" i="5"/>
  <c r="E67" i="5"/>
  <c r="D68" i="5"/>
  <c r="E68" i="5"/>
  <c r="G68" i="5"/>
  <c r="E69" i="5"/>
  <c r="D70" i="5"/>
  <c r="E70" i="5"/>
  <c r="G70" i="5"/>
  <c r="E71" i="5"/>
  <c r="D93" i="5"/>
  <c r="D94" i="5"/>
  <c r="F94" i="5"/>
  <c r="D95" i="5"/>
  <c r="F95" i="5"/>
  <c r="D96" i="5"/>
  <c r="F96" i="5"/>
  <c r="D97" i="5"/>
  <c r="F97" i="5"/>
  <c r="D98" i="5"/>
  <c r="F98" i="5"/>
  <c r="D99" i="5"/>
  <c r="F99" i="5"/>
  <c r="D100" i="5"/>
  <c r="F100" i="5"/>
  <c r="D101" i="5"/>
  <c r="F101" i="5"/>
  <c r="D102" i="5"/>
  <c r="F102" i="5"/>
  <c r="D103" i="5"/>
  <c r="F103" i="5"/>
  <c r="D104" i="5"/>
  <c r="F104" i="5"/>
  <c r="D105" i="5"/>
  <c r="F105" i="5"/>
  <c r="D106" i="5"/>
  <c r="F106" i="5"/>
  <c r="D107" i="5"/>
  <c r="F107" i="5"/>
  <c r="D108" i="5"/>
  <c r="F108" i="5"/>
  <c r="D109" i="5"/>
  <c r="F109" i="5"/>
  <c r="D110" i="5"/>
  <c r="F110" i="5"/>
  <c r="D111" i="5"/>
  <c r="F111" i="5"/>
  <c r="D112" i="5"/>
  <c r="F112" i="5"/>
  <c r="D113" i="5"/>
  <c r="F113" i="5"/>
  <c r="D114" i="5"/>
  <c r="F114" i="5"/>
  <c r="D115" i="5"/>
  <c r="F115" i="5"/>
  <c r="D116" i="5"/>
  <c r="F116" i="5"/>
  <c r="D117" i="5"/>
  <c r="F117" i="5"/>
  <c r="D135" i="5"/>
  <c r="D136" i="5"/>
  <c r="F136" i="5"/>
  <c r="D137" i="5"/>
  <c r="F137" i="5"/>
  <c r="D138" i="5"/>
  <c r="F138" i="5"/>
  <c r="D139" i="5"/>
  <c r="F139" i="5"/>
  <c r="D140" i="5"/>
  <c r="E135" i="5" s="1"/>
  <c r="F140" i="5"/>
  <c r="D141" i="5"/>
  <c r="F141" i="5"/>
  <c r="D142" i="5"/>
  <c r="F142" i="5"/>
  <c r="D143" i="5"/>
  <c r="F143" i="5"/>
  <c r="D144" i="5"/>
  <c r="F144" i="5"/>
  <c r="D145" i="5"/>
  <c r="F145" i="5"/>
  <c r="D146" i="5"/>
  <c r="F146" i="5"/>
  <c r="D147" i="5"/>
  <c r="F147" i="5"/>
  <c r="D148" i="5"/>
  <c r="F148" i="5"/>
  <c r="D149" i="5"/>
  <c r="F149" i="5"/>
  <c r="D150" i="5"/>
  <c r="F150" i="5"/>
  <c r="D151" i="5"/>
  <c r="F151" i="5"/>
  <c r="D152" i="5"/>
  <c r="F152" i="5"/>
  <c r="D153" i="5"/>
  <c r="F153" i="5"/>
  <c r="D154" i="5"/>
  <c r="F154" i="5"/>
  <c r="D155" i="5"/>
  <c r="F155" i="5"/>
  <c r="D156" i="5"/>
  <c r="F156" i="5"/>
  <c r="D157" i="5"/>
  <c r="F157" i="5"/>
  <c r="D158" i="5"/>
  <c r="F158" i="5"/>
  <c r="D159" i="5"/>
  <c r="F159" i="5"/>
  <c r="E168" i="5"/>
  <c r="F168" i="5"/>
  <c r="E169" i="5"/>
  <c r="F169" i="5"/>
  <c r="G169" i="5"/>
  <c r="G170" i="5" s="1"/>
  <c r="G171" i="5" s="1"/>
  <c r="G172" i="5" s="1"/>
  <c r="G173" i="5" s="1"/>
  <c r="G174" i="5" s="1"/>
  <c r="G175" i="5" s="1"/>
  <c r="G176" i="5" s="1"/>
  <c r="G177" i="5" s="1"/>
  <c r="G178" i="5" s="1"/>
  <c r="G179" i="5" s="1"/>
  <c r="G180" i="5" s="1"/>
  <c r="G181" i="5" s="1"/>
  <c r="G182" i="5" s="1"/>
  <c r="G183" i="5" s="1"/>
  <c r="G184" i="5" s="1"/>
  <c r="G185" i="5" s="1"/>
  <c r="G186" i="5" s="1"/>
  <c r="G187" i="5" s="1"/>
  <c r="G188" i="5" s="1"/>
  <c r="G189" i="5" s="1"/>
  <c r="G190" i="5" s="1"/>
  <c r="G191" i="5" s="1"/>
  <c r="G192" i="5" s="1"/>
  <c r="G193" i="5" s="1"/>
  <c r="G194" i="5" s="1"/>
  <c r="G195" i="5" s="1"/>
  <c r="G196" i="5" s="1"/>
  <c r="G197" i="5" s="1"/>
  <c r="E170" i="5"/>
  <c r="F170" i="5" s="1"/>
  <c r="E171" i="5"/>
  <c r="F171" i="5"/>
  <c r="E172" i="5"/>
  <c r="F172" i="5" s="1"/>
  <c r="E173" i="5"/>
  <c r="F173" i="5"/>
  <c r="E174" i="5"/>
  <c r="F174" i="5" s="1"/>
  <c r="E175" i="5"/>
  <c r="F175" i="5"/>
  <c r="E176" i="5"/>
  <c r="F176" i="5" s="1"/>
  <c r="E177" i="5"/>
  <c r="F177" i="5"/>
  <c r="E178" i="5"/>
  <c r="F178" i="5" s="1"/>
  <c r="E179" i="5"/>
  <c r="F179" i="5"/>
  <c r="E180" i="5"/>
  <c r="F180" i="5" s="1"/>
  <c r="E181" i="5"/>
  <c r="F181" i="5"/>
  <c r="E182" i="5"/>
  <c r="F182" i="5" s="1"/>
  <c r="E183" i="5"/>
  <c r="F183" i="5"/>
  <c r="E184" i="5"/>
  <c r="F184" i="5" s="1"/>
  <c r="E185" i="5"/>
  <c r="F185" i="5"/>
  <c r="E186" i="5"/>
  <c r="F186" i="5" s="1"/>
  <c r="E187" i="5"/>
  <c r="F187" i="5"/>
  <c r="E188" i="5"/>
  <c r="F188" i="5" s="1"/>
  <c r="E189" i="5"/>
  <c r="F189" i="5"/>
  <c r="E190" i="5"/>
  <c r="F190" i="5" s="1"/>
  <c r="E191" i="5"/>
  <c r="F191" i="5"/>
  <c r="E192" i="5"/>
  <c r="F192" i="5" s="1"/>
  <c r="E193" i="5"/>
  <c r="F193" i="5"/>
  <c r="E194" i="5"/>
  <c r="F194" i="5" s="1"/>
  <c r="E195" i="5"/>
  <c r="F195" i="5"/>
  <c r="E196" i="5"/>
  <c r="F196" i="5" s="1"/>
  <c r="E197" i="5"/>
  <c r="F197" i="5"/>
  <c r="C207" i="5"/>
  <c r="C208" i="5" s="1"/>
  <c r="C209" i="5" s="1"/>
  <c r="C210" i="5" s="1"/>
  <c r="C211" i="5" s="1"/>
  <c r="C212" i="5" s="1"/>
  <c r="C213" i="5" s="1"/>
  <c r="C214" i="5" s="1"/>
  <c r="C215" i="5" s="1"/>
  <c r="C216" i="5" s="1"/>
  <c r="C217" i="5" s="1"/>
  <c r="C218" i="5" s="1"/>
  <c r="C219" i="5" s="1"/>
  <c r="C220" i="5" s="1"/>
  <c r="C221" i="5" s="1"/>
  <c r="C222" i="5" s="1"/>
  <c r="C223" i="5" s="1"/>
  <c r="C224" i="5" s="1"/>
  <c r="C225" i="5" s="1"/>
  <c r="C226" i="5" s="1"/>
  <c r="C227" i="5" s="1"/>
  <c r="C228" i="5" s="1"/>
  <c r="C229" i="5" s="1"/>
  <c r="C230" i="5" s="1"/>
  <c r="C231" i="5" s="1"/>
  <c r="C232" i="5" s="1"/>
  <c r="C233" i="5" s="1"/>
  <c r="C234" i="5" s="1"/>
  <c r="C235" i="5" s="1"/>
  <c r="C236" i="5" s="1"/>
  <c r="C237" i="5" s="1"/>
  <c r="C238" i="5" s="1"/>
  <c r="C239" i="5" s="1"/>
  <c r="C240" i="5" s="1"/>
  <c r="C241" i="5" s="1"/>
  <c r="C242" i="5" s="1"/>
  <c r="C243" i="5" s="1"/>
  <c r="C244" i="5" s="1"/>
  <c r="C245" i="5" s="1"/>
  <c r="C246" i="5" s="1"/>
  <c r="C247" i="5" s="1"/>
  <c r="C248" i="5" s="1"/>
  <c r="C249" i="5" s="1"/>
  <c r="C250" i="5" s="1"/>
  <c r="C251" i="5" s="1"/>
  <c r="C252" i="5" s="1"/>
  <c r="C253" i="5" s="1"/>
  <c r="C254" i="5" s="1"/>
  <c r="C255" i="5" s="1"/>
  <c r="C256" i="5" s="1"/>
  <c r="C257" i="5" s="1"/>
  <c r="C258" i="5" s="1"/>
  <c r="C259" i="5" s="1"/>
  <c r="C275" i="5"/>
  <c r="C276" i="5" s="1"/>
  <c r="C277" i="5" s="1"/>
  <c r="C278" i="5" s="1"/>
  <c r="C279" i="5" s="1"/>
  <c r="C280" i="5" s="1"/>
  <c r="C281" i="5" s="1"/>
  <c r="C282" i="5" s="1"/>
  <c r="C283" i="5" s="1"/>
  <c r="C284" i="5" s="1"/>
  <c r="C285" i="5" s="1"/>
  <c r="C286" i="5" s="1"/>
  <c r="C287" i="5" s="1"/>
  <c r="C288" i="5" s="1"/>
  <c r="C289" i="5" s="1"/>
  <c r="C290" i="5" s="1"/>
  <c r="C291" i="5" s="1"/>
  <c r="C292" i="5" s="1"/>
  <c r="C293" i="5" s="1"/>
  <c r="C294" i="5" s="1"/>
  <c r="C295" i="5" s="1"/>
  <c r="C296" i="5" s="1"/>
  <c r="C297" i="5" s="1"/>
  <c r="C298" i="5" s="1"/>
  <c r="C299" i="5" s="1"/>
  <c r="C300" i="5" s="1"/>
  <c r="C301" i="5" s="1"/>
  <c r="C302" i="5" s="1"/>
  <c r="C303" i="5" s="1"/>
  <c r="C304" i="5" s="1"/>
  <c r="C314" i="5"/>
  <c r="G314" i="5"/>
  <c r="G315" i="5" s="1"/>
  <c r="G316" i="5" s="1"/>
  <c r="G317" i="5" s="1"/>
  <c r="G318" i="5" s="1"/>
  <c r="G319" i="5" s="1"/>
  <c r="G320" i="5" s="1"/>
  <c r="G321" i="5" s="1"/>
  <c r="G322" i="5" s="1"/>
  <c r="G323" i="5" s="1"/>
  <c r="G324" i="5" s="1"/>
  <c r="G325" i="5" s="1"/>
  <c r="G326" i="5" s="1"/>
  <c r="G327" i="5" s="1"/>
  <c r="G328" i="5" s="1"/>
  <c r="G329" i="5" s="1"/>
  <c r="G330" i="5" s="1"/>
  <c r="G331" i="5" s="1"/>
  <c r="G332" i="5" s="1"/>
  <c r="G333" i="5" s="1"/>
  <c r="G334" i="5" s="1"/>
  <c r="G335" i="5" s="1"/>
  <c r="G336" i="5" s="1"/>
  <c r="G337" i="5" s="1"/>
  <c r="G338" i="5" s="1"/>
  <c r="G339" i="5" s="1"/>
  <c r="G340" i="5" s="1"/>
  <c r="G341" i="5" s="1"/>
  <c r="G342" i="5" s="1"/>
  <c r="G343" i="5" s="1"/>
  <c r="C315" i="5"/>
  <c r="C316" i="5" s="1"/>
  <c r="C317" i="5" s="1"/>
  <c r="C318" i="5" s="1"/>
  <c r="C319" i="5"/>
  <c r="C320" i="5" s="1"/>
  <c r="C321" i="5" s="1"/>
  <c r="C322" i="5" s="1"/>
  <c r="C323" i="5"/>
  <c r="C324" i="5" s="1"/>
  <c r="C325" i="5" s="1"/>
  <c r="C326" i="5" s="1"/>
  <c r="C327" i="5" s="1"/>
  <c r="C328" i="5" s="1"/>
  <c r="C329" i="5" s="1"/>
  <c r="C330" i="5" s="1"/>
  <c r="C331" i="5" s="1"/>
  <c r="C332" i="5" s="1"/>
  <c r="C333" i="5" s="1"/>
  <c r="C334" i="5" s="1"/>
  <c r="C335" i="5" s="1"/>
  <c r="C336" i="5" s="1"/>
  <c r="C337" i="5" s="1"/>
  <c r="C338" i="5" s="1"/>
  <c r="C339" i="5" s="1"/>
  <c r="C340" i="5" s="1"/>
  <c r="C341" i="5" s="1"/>
  <c r="C342" i="5" s="1"/>
  <c r="C343" i="5" s="1"/>
  <c r="C352" i="5"/>
  <c r="C353" i="5"/>
  <c r="C354" i="5" s="1"/>
  <c r="C355" i="5" s="1"/>
  <c r="C356" i="5" s="1"/>
  <c r="C357" i="5" s="1"/>
  <c r="C358" i="5" s="1"/>
  <c r="C359" i="5" s="1"/>
  <c r="C360" i="5" s="1"/>
  <c r="C361" i="5" s="1"/>
  <c r="C362" i="5" s="1"/>
  <c r="C363" i="5" s="1"/>
  <c r="D353" i="5"/>
  <c r="D354" i="5"/>
  <c r="D355" i="5"/>
  <c r="D356" i="5" s="1"/>
  <c r="D357" i="5" s="1"/>
  <c r="D358" i="5" s="1"/>
  <c r="D359" i="5" s="1"/>
  <c r="D360" i="5" s="1"/>
  <c r="D361" i="5" s="1"/>
  <c r="D362" i="5" s="1"/>
  <c r="D363" i="5" s="1"/>
  <c r="D370" i="5"/>
  <c r="D371" i="5"/>
  <c r="E370" i="5" s="1"/>
  <c r="E371" i="5" s="1"/>
  <c r="E372" i="5" s="1"/>
  <c r="E373" i="5" s="1"/>
  <c r="E374" i="5" s="1"/>
  <c r="F371" i="5"/>
  <c r="D372" i="5"/>
  <c r="F372" i="5"/>
  <c r="D373" i="5"/>
  <c r="F373" i="5"/>
  <c r="F374" i="5" s="1"/>
  <c r="F375" i="5" s="1"/>
  <c r="F376" i="5" s="1"/>
  <c r="F377" i="5" s="1"/>
  <c r="F378" i="5" s="1"/>
  <c r="F379" i="5" s="1"/>
  <c r="D374" i="5"/>
  <c r="D375" i="5"/>
  <c r="E375" i="5"/>
  <c r="D376" i="5"/>
  <c r="E376" i="5"/>
  <c r="E377" i="5" s="1"/>
  <c r="E378" i="5" s="1"/>
  <c r="E379" i="5" s="1"/>
  <c r="E380" i="5" s="1"/>
  <c r="E381" i="5" s="1"/>
  <c r="D377" i="5"/>
  <c r="D378" i="5"/>
  <c r="D379" i="5"/>
  <c r="D380" i="5"/>
  <c r="F380" i="5"/>
  <c r="D381" i="5"/>
  <c r="F381" i="5"/>
  <c r="D386" i="5"/>
  <c r="D387" i="5"/>
  <c r="E386" i="5" s="1"/>
  <c r="E387" i="5" s="1"/>
  <c r="E388" i="5" s="1"/>
  <c r="E389" i="5" s="1"/>
  <c r="F387" i="5"/>
  <c r="F388" i="5" s="1"/>
  <c r="F389" i="5" s="1"/>
  <c r="F390" i="5" s="1"/>
  <c r="F391" i="5" s="1"/>
  <c r="F392" i="5" s="1"/>
  <c r="F393" i="5" s="1"/>
  <c r="F394" i="5" s="1"/>
  <c r="F395" i="5" s="1"/>
  <c r="F396" i="5" s="1"/>
  <c r="F397" i="5" s="1"/>
  <c r="D388" i="5"/>
  <c r="D389" i="5"/>
  <c r="D390" i="5"/>
  <c r="E390" i="5"/>
  <c r="E391" i="5" s="1"/>
  <c r="E392" i="5" s="1"/>
  <c r="E393" i="5" s="1"/>
  <c r="E394" i="5" s="1"/>
  <c r="E395" i="5" s="1"/>
  <c r="E396" i="5" s="1"/>
  <c r="E397" i="5" s="1"/>
  <c r="D391" i="5"/>
  <c r="D392" i="5"/>
  <c r="D393" i="5"/>
  <c r="D394" i="5"/>
  <c r="D395" i="5"/>
  <c r="D396" i="5"/>
  <c r="D397" i="5"/>
  <c r="D403" i="5"/>
  <c r="D404" i="5"/>
  <c r="F404" i="5"/>
  <c r="F405" i="5" s="1"/>
  <c r="F406" i="5" s="1"/>
  <c r="F407" i="5" s="1"/>
  <c r="F408" i="5" s="1"/>
  <c r="F409" i="5" s="1"/>
  <c r="F410" i="5" s="1"/>
  <c r="D405" i="5"/>
  <c r="D406" i="5"/>
  <c r="D407" i="5"/>
  <c r="D408" i="5"/>
  <c r="D409" i="5"/>
  <c r="D410" i="5"/>
  <c r="E403" i="5" s="1"/>
  <c r="E404" i="5" s="1"/>
  <c r="E405" i="5" s="1"/>
  <c r="E406" i="5" s="1"/>
  <c r="E407" i="5" s="1"/>
  <c r="E408" i="5" s="1"/>
  <c r="E409" i="5" s="1"/>
  <c r="E410" i="5" s="1"/>
  <c r="E411" i="5" s="1"/>
  <c r="E412" i="5" s="1"/>
  <c r="E413" i="5" s="1"/>
  <c r="E414" i="5" s="1"/>
  <c r="D411" i="5"/>
  <c r="F411" i="5"/>
  <c r="F412" i="5" s="1"/>
  <c r="F413" i="5" s="1"/>
  <c r="F414" i="5" s="1"/>
  <c r="D412" i="5"/>
  <c r="D413" i="5"/>
  <c r="D414" i="5"/>
  <c r="E423" i="5"/>
  <c r="F423" i="5"/>
  <c r="E424" i="5"/>
  <c r="F424" i="5"/>
  <c r="E425" i="5"/>
  <c r="F425" i="5" s="1"/>
  <c r="E426" i="5"/>
  <c r="F426" i="5" s="1"/>
  <c r="E427" i="5"/>
  <c r="F427" i="5" s="1"/>
  <c r="E428" i="5"/>
  <c r="F428" i="5"/>
  <c r="E429" i="5"/>
  <c r="F429" i="5" s="1"/>
  <c r="E430" i="5"/>
  <c r="F430" i="5"/>
  <c r="E431" i="5"/>
  <c r="F431" i="5"/>
  <c r="E432" i="5"/>
  <c r="F432" i="5"/>
  <c r="E433" i="5"/>
  <c r="F433" i="5" s="1"/>
  <c r="E434" i="5"/>
  <c r="F434" i="5" s="1"/>
  <c r="C440" i="5"/>
  <c r="C441" i="5" s="1"/>
  <c r="C442" i="5" s="1"/>
  <c r="C443" i="5" s="1"/>
  <c r="C444" i="5" s="1"/>
  <c r="C445" i="5" s="1"/>
  <c r="C446" i="5" s="1"/>
  <c r="C447" i="5" s="1"/>
  <c r="C448" i="5" s="1"/>
  <c r="C449" i="5" s="1"/>
  <c r="C450" i="5" s="1"/>
  <c r="C451" i="5" s="1"/>
  <c r="C452" i="5" s="1"/>
  <c r="C453" i="5" s="1"/>
  <c r="C454" i="5" s="1"/>
  <c r="C455" i="5" s="1"/>
  <c r="C456" i="5" s="1"/>
  <c r="C457" i="5" s="1"/>
  <c r="C458" i="5" s="1"/>
  <c r="C459" i="5" s="1"/>
  <c r="C460" i="5" s="1"/>
  <c r="C475" i="5"/>
  <c r="C476" i="5"/>
  <c r="C477" i="5" s="1"/>
  <c r="C478" i="5" s="1"/>
  <c r="C479" i="5" s="1"/>
  <c r="C480" i="5" s="1"/>
  <c r="C481" i="5" s="1"/>
  <c r="C482" i="5" s="1"/>
  <c r="C483" i="5" s="1"/>
  <c r="C484" i="5" s="1"/>
  <c r="C485" i="5" s="1"/>
  <c r="C486" i="5" s="1"/>
  <c r="C487" i="5" s="1"/>
  <c r="C488" i="5" s="1"/>
  <c r="C489" i="5" s="1"/>
  <c r="C490" i="5" s="1"/>
  <c r="C491" i="5" s="1"/>
  <c r="C492" i="5" s="1"/>
  <c r="C493" i="5" s="1"/>
  <c r="C494" i="5" s="1"/>
  <c r="C495" i="5" s="1"/>
  <c r="L506" i="5"/>
  <c r="M506" i="5" s="1"/>
  <c r="M507" i="5" s="1"/>
  <c r="M508" i="5" s="1"/>
  <c r="M509" i="5" s="1"/>
  <c r="M510" i="5" s="1"/>
  <c r="M511" i="5" s="1"/>
  <c r="M512" i="5" s="1"/>
  <c r="M513" i="5" s="1"/>
  <c r="M514" i="5" s="1"/>
  <c r="M515" i="5" s="1"/>
  <c r="M516" i="5" s="1"/>
  <c r="M517" i="5" s="1"/>
  <c r="M518" i="5" s="1"/>
  <c r="M519" i="5" s="1"/>
  <c r="M520" i="5" s="1"/>
  <c r="M521" i="5" s="1"/>
  <c r="M522" i="5" s="1"/>
  <c r="M523" i="5" s="1"/>
  <c r="M524" i="5" s="1"/>
  <c r="M525" i="5" s="1"/>
  <c r="L507" i="5"/>
  <c r="L508" i="5"/>
  <c r="L509" i="5"/>
  <c r="L510" i="5"/>
  <c r="L511" i="5"/>
  <c r="L512" i="5"/>
  <c r="L513" i="5"/>
  <c r="L514" i="5"/>
  <c r="L515" i="5"/>
  <c r="L516" i="5"/>
  <c r="L517" i="5"/>
  <c r="L518" i="5"/>
  <c r="L519" i="5"/>
  <c r="L520" i="5"/>
  <c r="L521" i="5"/>
  <c r="L522" i="5"/>
  <c r="L523" i="5"/>
  <c r="L524" i="5"/>
  <c r="L525" i="5"/>
  <c r="L527" i="5"/>
  <c r="C537" i="5"/>
  <c r="C538" i="5"/>
  <c r="C539" i="5" s="1"/>
  <c r="C540" i="5" s="1"/>
  <c r="C541" i="5" s="1"/>
  <c r="C542" i="5" s="1"/>
  <c r="C543" i="5" s="1"/>
  <c r="C544" i="5" s="1"/>
  <c r="C545" i="5" s="1"/>
  <c r="C546" i="5" s="1"/>
  <c r="C547" i="5" s="1"/>
  <c r="C548" i="5" s="1"/>
  <c r="C549" i="5" s="1"/>
  <c r="C550" i="5" s="1"/>
  <c r="C551" i="5" s="1"/>
  <c r="C552" i="5" s="1"/>
  <c r="C553" i="5" s="1"/>
  <c r="C554" i="5" s="1"/>
  <c r="C555" i="5" s="1"/>
  <c r="C556" i="5" s="1"/>
  <c r="C557" i="5" s="1"/>
  <c r="C558" i="5" s="1"/>
  <c r="C559" i="5" s="1"/>
  <c r="C560" i="5" s="1"/>
  <c r="C561" i="5" s="1"/>
  <c r="C562" i="5" s="1"/>
  <c r="C563" i="5" s="1"/>
  <c r="C564" i="5" s="1"/>
  <c r="C565" i="5" s="1"/>
  <c r="C566" i="5" s="1"/>
  <c r="C567" i="5" s="1"/>
  <c r="C568" i="5" s="1"/>
  <c r="C569" i="5" s="1"/>
  <c r="C570" i="5" s="1"/>
  <c r="C571" i="5" s="1"/>
  <c r="C572" i="5" s="1"/>
  <c r="D582" i="5"/>
  <c r="E582" i="5" s="1"/>
  <c r="E583" i="5" s="1"/>
  <c r="E584" i="5" s="1"/>
  <c r="E585" i="5" s="1"/>
  <c r="E586" i="5" s="1"/>
  <c r="E587" i="5" s="1"/>
  <c r="E588" i="5" s="1"/>
  <c r="E589" i="5" s="1"/>
  <c r="E590" i="5" s="1"/>
  <c r="E591" i="5" s="1"/>
  <c r="E592" i="5" s="1"/>
  <c r="E593" i="5" s="1"/>
  <c r="E594" i="5" s="1"/>
  <c r="E595" i="5" s="1"/>
  <c r="E596" i="5" s="1"/>
  <c r="E597" i="5" s="1"/>
  <c r="E598" i="5" s="1"/>
  <c r="E599" i="5" s="1"/>
  <c r="E600" i="5" s="1"/>
  <c r="E601" i="5" s="1"/>
  <c r="E602" i="5" s="1"/>
  <c r="E603" i="5" s="1"/>
  <c r="E604" i="5" s="1"/>
  <c r="E605" i="5" s="1"/>
  <c r="E606" i="5" s="1"/>
  <c r="E607" i="5" s="1"/>
  <c r="D583" i="5"/>
  <c r="F583" i="5"/>
  <c r="D584" i="5"/>
  <c r="F584" i="5"/>
  <c r="F585" i="5" s="1"/>
  <c r="F586" i="5" s="1"/>
  <c r="F587" i="5" s="1"/>
  <c r="F588" i="5" s="1"/>
  <c r="F589" i="5" s="1"/>
  <c r="F590" i="5" s="1"/>
  <c r="F591" i="5" s="1"/>
  <c r="F592" i="5" s="1"/>
  <c r="F593" i="5" s="1"/>
  <c r="F594" i="5" s="1"/>
  <c r="F595" i="5" s="1"/>
  <c r="F596" i="5" s="1"/>
  <c r="F597" i="5" s="1"/>
  <c r="F598" i="5" s="1"/>
  <c r="F599" i="5" s="1"/>
  <c r="F600" i="5" s="1"/>
  <c r="F601" i="5" s="1"/>
  <c r="F602" i="5" s="1"/>
  <c r="F603" i="5" s="1"/>
  <c r="F604" i="5" s="1"/>
  <c r="F605" i="5" s="1"/>
  <c r="F606" i="5" s="1"/>
  <c r="F607" i="5" s="1"/>
  <c r="D585" i="5"/>
  <c r="D586" i="5"/>
  <c r="D587" i="5"/>
  <c r="D588" i="5"/>
  <c r="D589" i="5"/>
  <c r="D590" i="5"/>
  <c r="D591" i="5"/>
  <c r="D592" i="5"/>
  <c r="D593" i="5"/>
  <c r="D594" i="5"/>
  <c r="D595" i="5"/>
  <c r="D596" i="5"/>
  <c r="D597" i="5"/>
  <c r="D598" i="5"/>
  <c r="D599" i="5"/>
  <c r="D600" i="5"/>
  <c r="D601" i="5"/>
  <c r="D602" i="5"/>
  <c r="D603" i="5"/>
  <c r="D604" i="5"/>
  <c r="D605" i="5"/>
  <c r="D606" i="5"/>
  <c r="D607" i="5"/>
  <c r="D612" i="5"/>
  <c r="E612" i="5" s="1"/>
  <c r="E613" i="5" s="1"/>
  <c r="E614" i="5" s="1"/>
  <c r="E615" i="5" s="1"/>
  <c r="E616" i="5" s="1"/>
  <c r="E617" i="5" s="1"/>
  <c r="E618" i="5" s="1"/>
  <c r="E619" i="5" s="1"/>
  <c r="E620" i="5" s="1"/>
  <c r="E621" i="5" s="1"/>
  <c r="E622" i="5" s="1"/>
  <c r="E623" i="5" s="1"/>
  <c r="D613" i="5"/>
  <c r="F613" i="5"/>
  <c r="F614" i="5" s="1"/>
  <c r="F615" i="5" s="1"/>
  <c r="F616" i="5" s="1"/>
  <c r="F617" i="5" s="1"/>
  <c r="F618" i="5" s="1"/>
  <c r="F619" i="5" s="1"/>
  <c r="F620" i="5" s="1"/>
  <c r="F621" i="5" s="1"/>
  <c r="F622" i="5" s="1"/>
  <c r="F623" i="5" s="1"/>
  <c r="D614" i="5"/>
  <c r="D615" i="5"/>
  <c r="D616" i="5"/>
  <c r="D617" i="5"/>
  <c r="D618" i="5"/>
  <c r="D619" i="5"/>
  <c r="D620" i="5"/>
  <c r="D621" i="5"/>
  <c r="D622" i="5"/>
  <c r="D623" i="5"/>
  <c r="C671" i="5"/>
  <c r="C672" i="5" s="1"/>
  <c r="C673" i="5" s="1"/>
  <c r="C674" i="5" s="1"/>
  <c r="C675" i="5" s="1"/>
  <c r="C676" i="5" s="1"/>
  <c r="C677" i="5" s="1"/>
  <c r="C678" i="5" s="1"/>
  <c r="C679" i="5" s="1"/>
  <c r="C680" i="5" s="1"/>
  <c r="C681" i="5" s="1"/>
  <c r="C682" i="5" s="1"/>
  <c r="C683" i="5" s="1"/>
  <c r="C684" i="5" s="1"/>
  <c r="C685" i="5" s="1"/>
  <c r="C686" i="5" s="1"/>
  <c r="C687" i="5" s="1"/>
  <c r="C688" i="5" s="1"/>
  <c r="C689" i="5" s="1"/>
  <c r="C690" i="5" s="1"/>
  <c r="C691" i="5" s="1"/>
  <c r="D672" i="5"/>
  <c r="D673" i="5"/>
  <c r="D674" i="5"/>
  <c r="D675" i="5"/>
  <c r="D676" i="5" s="1"/>
  <c r="D677" i="5" s="1"/>
  <c r="D678" i="5" s="1"/>
  <c r="D679" i="5" s="1"/>
  <c r="D680" i="5" s="1"/>
  <c r="D681" i="5" s="1"/>
  <c r="D682" i="5" s="1"/>
  <c r="D683" i="5" s="1"/>
  <c r="D684" i="5" s="1"/>
  <c r="D685" i="5" s="1"/>
  <c r="D686" i="5" s="1"/>
  <c r="D687" i="5" s="1"/>
  <c r="D688" i="5" s="1"/>
  <c r="D689" i="5" s="1"/>
  <c r="D690" i="5" s="1"/>
  <c r="D691" i="5" s="1"/>
  <c r="C701" i="5"/>
  <c r="C702" i="5" s="1"/>
  <c r="C703" i="5" s="1"/>
  <c r="C704" i="5" s="1"/>
  <c r="C705" i="5" s="1"/>
  <c r="C706" i="5" s="1"/>
  <c r="C707" i="5" s="1"/>
  <c r="C708" i="5" s="1"/>
  <c r="C709" i="5" s="1"/>
  <c r="C710" i="5" s="1"/>
  <c r="C711" i="5" s="1"/>
  <c r="C712" i="5" s="1"/>
  <c r="C713" i="5" s="1"/>
  <c r="C714" i="5" s="1"/>
  <c r="C715" i="5" s="1"/>
  <c r="C716" i="5" s="1"/>
  <c r="C717" i="5" s="1"/>
  <c r="C718" i="5" s="1"/>
  <c r="C719" i="5" s="1"/>
  <c r="C720" i="5" s="1"/>
  <c r="C721" i="5" s="1"/>
  <c r="D702" i="5"/>
  <c r="D703" i="5"/>
  <c r="D704" i="5"/>
  <c r="D705" i="5" s="1"/>
  <c r="D706" i="5" s="1"/>
  <c r="D707" i="5" s="1"/>
  <c r="D708" i="5" s="1"/>
  <c r="D709" i="5" s="1"/>
  <c r="D710" i="5" s="1"/>
  <c r="D711" i="5" s="1"/>
  <c r="D712" i="5" s="1"/>
  <c r="D713" i="5" s="1"/>
  <c r="D714" i="5" s="1"/>
  <c r="D715" i="5" s="1"/>
  <c r="D716" i="5" s="1"/>
  <c r="D717" i="5" s="1"/>
  <c r="D718" i="5" s="1"/>
  <c r="D719" i="5" s="1"/>
  <c r="D720" i="5" s="1"/>
  <c r="D721" i="5" s="1"/>
  <c r="C728" i="5"/>
  <c r="C729" i="5" s="1"/>
  <c r="C730" i="5" s="1"/>
  <c r="C731" i="5" s="1"/>
  <c r="C732" i="5" s="1"/>
  <c r="C733" i="5" s="1"/>
  <c r="C734" i="5" s="1"/>
  <c r="C735" i="5" s="1"/>
  <c r="C736" i="5" s="1"/>
  <c r="C737" i="5" s="1"/>
  <c r="C738" i="5" s="1"/>
  <c r="C739" i="5" s="1"/>
  <c r="C740" i="5" s="1"/>
  <c r="C741" i="5" s="1"/>
  <c r="C742" i="5" s="1"/>
  <c r="C743" i="5" s="1"/>
  <c r="C744" i="5" s="1"/>
  <c r="C745" i="5" s="1"/>
  <c r="C746" i="5" s="1"/>
  <c r="C747" i="5" s="1"/>
  <c r="C748" i="5" s="1"/>
  <c r="D729" i="5"/>
  <c r="D730" i="5"/>
  <c r="D731" i="5"/>
  <c r="D732" i="5" s="1"/>
  <c r="D733" i="5" s="1"/>
  <c r="D734" i="5" s="1"/>
  <c r="D735" i="5" s="1"/>
  <c r="D736" i="5" s="1"/>
  <c r="D737" i="5" s="1"/>
  <c r="D738" i="5" s="1"/>
  <c r="D739" i="5" s="1"/>
  <c r="D740" i="5" s="1"/>
  <c r="D741" i="5" s="1"/>
  <c r="D742" i="5" s="1"/>
  <c r="D743" i="5" s="1"/>
  <c r="D744" i="5" s="1"/>
  <c r="D745" i="5" s="1"/>
  <c r="D746" i="5" s="1"/>
  <c r="D747" i="5" s="1"/>
  <c r="D748" i="5" s="1"/>
  <c r="C248" i="4"/>
  <c r="C249" i="4" s="1"/>
  <c r="C250" i="4" s="1"/>
  <c r="C251" i="4" s="1"/>
  <c r="C252" i="4" s="1"/>
  <c r="C253" i="4" s="1"/>
  <c r="C254" i="4" s="1"/>
  <c r="C255" i="4" s="1"/>
  <c r="C256" i="4" s="1"/>
  <c r="C257" i="4" s="1"/>
  <c r="C258" i="4" s="1"/>
  <c r="C259" i="4" s="1"/>
  <c r="C260" i="4" s="1"/>
  <c r="C261" i="4" s="1"/>
  <c r="C262" i="4" s="1"/>
  <c r="C263" i="4" s="1"/>
  <c r="C264" i="4" s="1"/>
  <c r="C265" i="4" s="1"/>
  <c r="C266" i="4" s="1"/>
  <c r="C267" i="4" s="1"/>
  <c r="C268" i="4" s="1"/>
  <c r="C269" i="4" s="1"/>
  <c r="C270" i="4" s="1"/>
  <c r="C271" i="4" s="1"/>
  <c r="C272" i="4" s="1"/>
  <c r="C273" i="4" s="1"/>
  <c r="C274" i="4" s="1"/>
  <c r="C275" i="4" s="1"/>
  <c r="L240" i="4"/>
  <c r="L239" i="4"/>
  <c r="L238" i="4"/>
  <c r="L237" i="4"/>
  <c r="L236" i="4"/>
  <c r="L235" i="4"/>
  <c r="L234" i="4"/>
  <c r="L233" i="4"/>
  <c r="L232" i="4"/>
  <c r="L231" i="4"/>
  <c r="L230" i="4"/>
  <c r="L229" i="4"/>
  <c r="L228" i="4"/>
  <c r="L227" i="4"/>
  <c r="L226" i="4"/>
  <c r="L225" i="4"/>
  <c r="L224" i="4"/>
  <c r="L223" i="4"/>
  <c r="L222" i="4"/>
  <c r="L221" i="4"/>
  <c r="L220" i="4"/>
  <c r="L219" i="4"/>
  <c r="L218" i="4"/>
  <c r="L217" i="4"/>
  <c r="M216" i="4"/>
  <c r="M217" i="4" s="1"/>
  <c r="M218" i="4" s="1"/>
  <c r="M219" i="4" s="1"/>
  <c r="M220" i="4" s="1"/>
  <c r="M221" i="4" s="1"/>
  <c r="M222" i="4" s="1"/>
  <c r="M223" i="4" s="1"/>
  <c r="M224" i="4" s="1"/>
  <c r="M225" i="4" s="1"/>
  <c r="M226" i="4" s="1"/>
  <c r="M227" i="4" s="1"/>
  <c r="M228" i="4" s="1"/>
  <c r="M229" i="4" s="1"/>
  <c r="M230" i="4" s="1"/>
  <c r="M231" i="4" s="1"/>
  <c r="M232" i="4" s="1"/>
  <c r="M233" i="4" s="1"/>
  <c r="M234" i="4" s="1"/>
  <c r="M235" i="4" s="1"/>
  <c r="M236" i="4" s="1"/>
  <c r="M237" i="4" s="1"/>
  <c r="M238" i="4" s="1"/>
  <c r="M239" i="4" s="1"/>
  <c r="M240" i="4" s="1"/>
  <c r="L216"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C138" i="4"/>
  <c r="C139" i="4" s="1"/>
  <c r="C140" i="4" s="1"/>
  <c r="C141" i="4" s="1"/>
  <c r="C142" i="4" s="1"/>
  <c r="C143" i="4" s="1"/>
  <c r="C144" i="4" s="1"/>
  <c r="C145" i="4" s="1"/>
  <c r="C146" i="4" s="1"/>
  <c r="C147" i="4" s="1"/>
  <c r="C148" i="4" s="1"/>
  <c r="C149" i="4" s="1"/>
  <c r="C150" i="4" s="1"/>
  <c r="C151" i="4" s="1"/>
  <c r="C152"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C185" i="4" s="1"/>
  <c r="C186" i="4" s="1"/>
  <c r="C187" i="4" s="1"/>
  <c r="C188" i="4" s="1"/>
  <c r="C189" i="4" s="1"/>
  <c r="C190" i="4" s="1"/>
  <c r="C191" i="4" s="1"/>
  <c r="C192" i="4" s="1"/>
  <c r="C193" i="4" s="1"/>
  <c r="C194" i="4" s="1"/>
  <c r="C195" i="4" s="1"/>
  <c r="C196" i="4" s="1"/>
  <c r="C197" i="4" s="1"/>
  <c r="E129" i="4"/>
  <c r="F129" i="4" s="1"/>
  <c r="E128" i="4"/>
  <c r="F128" i="4" s="1"/>
  <c r="E127" i="4"/>
  <c r="F127" i="4" s="1"/>
  <c r="E126" i="4"/>
  <c r="F126" i="4" s="1"/>
  <c r="E125" i="4"/>
  <c r="F125" i="4" s="1"/>
  <c r="E124" i="4"/>
  <c r="F124" i="4" s="1"/>
  <c r="E123" i="4"/>
  <c r="F123" i="4" s="1"/>
  <c r="E122" i="4"/>
  <c r="F122" i="4" s="1"/>
  <c r="E121" i="4"/>
  <c r="F121" i="4" s="1"/>
  <c r="E120" i="4"/>
  <c r="F120" i="4" s="1"/>
  <c r="E119" i="4"/>
  <c r="F119" i="4" s="1"/>
  <c r="E118" i="4"/>
  <c r="F118" i="4" s="1"/>
  <c r="E117" i="4"/>
  <c r="F117" i="4" s="1"/>
  <c r="E116" i="4"/>
  <c r="F116" i="4" s="1"/>
  <c r="E115" i="4"/>
  <c r="F115" i="4" s="1"/>
  <c r="E114" i="4"/>
  <c r="F114" i="4" s="1"/>
  <c r="E113" i="4"/>
  <c r="F113" i="4" s="1"/>
  <c r="E112" i="4"/>
  <c r="F112" i="4" s="1"/>
  <c r="E111" i="4"/>
  <c r="F111" i="4" s="1"/>
  <c r="E110" i="4"/>
  <c r="F110" i="4" s="1"/>
  <c r="E109" i="4"/>
  <c r="F109" i="4" s="1"/>
  <c r="E108" i="4"/>
  <c r="F108" i="4" s="1"/>
  <c r="E107" i="4"/>
  <c r="F107" i="4" s="1"/>
  <c r="E106" i="4"/>
  <c r="F106" i="4" s="1"/>
  <c r="E105" i="4"/>
  <c r="F105" i="4" s="1"/>
  <c r="E104" i="4"/>
  <c r="F104" i="4" s="1"/>
  <c r="E103" i="4"/>
  <c r="F103" i="4" s="1"/>
  <c r="E102" i="4"/>
  <c r="F102" i="4" s="1"/>
  <c r="G101" i="4"/>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E101" i="4"/>
  <c r="F101" i="4" s="1"/>
  <c r="F100" i="4"/>
  <c r="H100" i="4" s="1"/>
  <c r="H101" i="4" s="1"/>
  <c r="H102" i="4" s="1"/>
  <c r="H103" i="4" s="1"/>
  <c r="H104" i="4" s="1"/>
  <c r="H105" i="4" s="1"/>
  <c r="H106" i="4" s="1"/>
  <c r="H107" i="4" s="1"/>
  <c r="H108" i="4" s="1"/>
  <c r="H109" i="4" s="1"/>
  <c r="H110" i="4" s="1"/>
  <c r="H111" i="4" s="1"/>
  <c r="H112" i="4" s="1"/>
  <c r="H113" i="4" s="1"/>
  <c r="H114" i="4" s="1"/>
  <c r="H115" i="4" s="1"/>
  <c r="H116" i="4" s="1"/>
  <c r="H117" i="4" s="1"/>
  <c r="H118" i="4" s="1"/>
  <c r="H119" i="4" s="1"/>
  <c r="H120" i="4" s="1"/>
  <c r="H121" i="4" s="1"/>
  <c r="H122" i="4" s="1"/>
  <c r="H123" i="4" s="1"/>
  <c r="H124" i="4" s="1"/>
  <c r="H125" i="4" s="1"/>
  <c r="H126" i="4" s="1"/>
  <c r="H127" i="4" s="1"/>
  <c r="H128" i="4" s="1"/>
  <c r="H129" i="4" s="1"/>
  <c r="E100" i="4"/>
  <c r="D62" i="4"/>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C61" i="4"/>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F51" i="4"/>
  <c r="D51" i="4"/>
  <c r="F50" i="4"/>
  <c r="D50" i="4"/>
  <c r="F49" i="4"/>
  <c r="D49" i="4"/>
  <c r="F48" i="4"/>
  <c r="D48" i="4"/>
  <c r="F47" i="4"/>
  <c r="D47" i="4"/>
  <c r="F46" i="4"/>
  <c r="D46" i="4"/>
  <c r="F45" i="4"/>
  <c r="D45" i="4"/>
  <c r="F44" i="4"/>
  <c r="D44" i="4"/>
  <c r="F43" i="4"/>
  <c r="D43" i="4"/>
  <c r="F42" i="4"/>
  <c r="D42" i="4"/>
  <c r="F41" i="4"/>
  <c r="D41" i="4"/>
  <c r="F40" i="4"/>
  <c r="D40" i="4"/>
  <c r="F39" i="4"/>
  <c r="D39" i="4"/>
  <c r="F38" i="4"/>
  <c r="D38" i="4"/>
  <c r="F37" i="4"/>
  <c r="D37" i="4"/>
  <c r="F36" i="4"/>
  <c r="D36" i="4"/>
  <c r="F35" i="4"/>
  <c r="D35" i="4"/>
  <c r="F34" i="4"/>
  <c r="D34" i="4"/>
  <c r="F33" i="4"/>
  <c r="D33" i="4"/>
  <c r="F32" i="4"/>
  <c r="D32" i="4"/>
  <c r="F31" i="4"/>
  <c r="D31" i="4"/>
  <c r="F30" i="4"/>
  <c r="D30" i="4"/>
  <c r="F29" i="4"/>
  <c r="D29" i="4"/>
  <c r="F28" i="4"/>
  <c r="D28" i="4"/>
  <c r="D27" i="4"/>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G423" i="5" l="1"/>
  <c r="G424" i="5" s="1"/>
  <c r="G425" i="5" s="1"/>
  <c r="G426" i="5" s="1"/>
  <c r="G427" i="5" s="1"/>
  <c r="G428" i="5" s="1"/>
  <c r="G429" i="5" s="1"/>
  <c r="G430" i="5" s="1"/>
  <c r="G431" i="5" s="1"/>
  <c r="G432" i="5" s="1"/>
  <c r="G433" i="5" s="1"/>
  <c r="G434" i="5" s="1"/>
  <c r="H168" i="5"/>
  <c r="H169" i="5" s="1"/>
  <c r="H170" i="5" s="1"/>
  <c r="H171" i="5" s="1"/>
  <c r="H172" i="5" s="1"/>
  <c r="H173" i="5" s="1"/>
  <c r="H174" i="5" s="1"/>
  <c r="H175" i="5" s="1"/>
  <c r="H176" i="5" s="1"/>
  <c r="H177" i="5" s="1"/>
  <c r="H178" i="5" s="1"/>
  <c r="H179" i="5" s="1"/>
  <c r="H180" i="5" s="1"/>
  <c r="H181" i="5" s="1"/>
  <c r="H182" i="5" s="1"/>
  <c r="H183" i="5" s="1"/>
  <c r="H184" i="5" s="1"/>
  <c r="H185" i="5" s="1"/>
  <c r="H186" i="5" s="1"/>
  <c r="H187" i="5" s="1"/>
  <c r="H188" i="5" s="1"/>
  <c r="H189" i="5" s="1"/>
  <c r="H190" i="5" s="1"/>
  <c r="H191" i="5" s="1"/>
  <c r="H192" i="5" s="1"/>
  <c r="H193" i="5" s="1"/>
  <c r="H194" i="5" s="1"/>
  <c r="H195" i="5" s="1"/>
  <c r="H196" i="5" s="1"/>
  <c r="H197" i="5" s="1"/>
  <c r="E140" i="5"/>
  <c r="E148" i="5"/>
  <c r="E156" i="5"/>
  <c r="E143" i="5"/>
  <c r="E151" i="5"/>
  <c r="E159" i="5"/>
  <c r="E138" i="5"/>
  <c r="E146" i="5"/>
  <c r="E154" i="5"/>
  <c r="E141" i="5"/>
  <c r="E149" i="5"/>
  <c r="E157" i="5"/>
  <c r="E136" i="5"/>
  <c r="E144" i="5"/>
  <c r="E152" i="5"/>
  <c r="E139" i="5"/>
  <c r="E147" i="5"/>
  <c r="E155" i="5"/>
  <c r="E142" i="5"/>
  <c r="E150" i="5"/>
  <c r="E158" i="5"/>
  <c r="E153" i="5"/>
  <c r="E145" i="5"/>
  <c r="E137" i="5"/>
  <c r="E93" i="5"/>
  <c r="E94" i="5" s="1"/>
  <c r="E95" i="5" s="1"/>
  <c r="E96" i="5" s="1"/>
  <c r="E97" i="5" s="1"/>
  <c r="E98" i="5" s="1"/>
  <c r="E99" i="5" s="1"/>
  <c r="E100" i="5" s="1"/>
  <c r="E101" i="5" s="1"/>
  <c r="E102" i="5" s="1"/>
  <c r="E103" i="5" s="1"/>
  <c r="E104" i="5" s="1"/>
  <c r="E105" i="5" s="1"/>
  <c r="E106" i="5" s="1"/>
  <c r="E107" i="5" s="1"/>
  <c r="E108" i="5" s="1"/>
  <c r="E109" i="5" s="1"/>
  <c r="E110" i="5" s="1"/>
  <c r="E111" i="5" s="1"/>
  <c r="E112" i="5" s="1"/>
  <c r="E113" i="5" s="1"/>
  <c r="E114" i="5" s="1"/>
  <c r="E115" i="5" s="1"/>
  <c r="E116" i="5" s="1"/>
  <c r="E117" i="5" s="1"/>
  <c r="G71" i="5"/>
  <c r="G69" i="5"/>
  <c r="G67" i="5"/>
  <c r="G65" i="5"/>
  <c r="G63" i="5"/>
  <c r="G61" i="5"/>
  <c r="G59" i="5"/>
  <c r="G57" i="5"/>
  <c r="G55" i="5"/>
  <c r="G53" i="5"/>
  <c r="G51" i="5"/>
  <c r="G49" i="5"/>
  <c r="G47" i="5"/>
  <c r="G45" i="5"/>
  <c r="G43" i="5"/>
  <c r="G41" i="5"/>
  <c r="G39" i="5"/>
  <c r="G37" i="5"/>
  <c r="G35" i="5"/>
  <c r="G33" i="5"/>
  <c r="G31" i="5"/>
  <c r="G29" i="5"/>
  <c r="G27" i="5"/>
  <c r="G25" i="5"/>
  <c r="G23" i="5"/>
  <c r="G21" i="5"/>
  <c r="G19" i="5"/>
  <c r="G17" i="5"/>
  <c r="G15" i="5"/>
  <c r="D71" i="5"/>
  <c r="D69" i="5"/>
  <c r="D67" i="5"/>
  <c r="D65" i="5"/>
  <c r="D63" i="5"/>
  <c r="D61" i="5"/>
  <c r="D59" i="5"/>
  <c r="D57" i="5"/>
  <c r="D55" i="5"/>
  <c r="D53" i="5"/>
  <c r="D51" i="5"/>
  <c r="D49" i="5"/>
  <c r="D47" i="5"/>
  <c r="D45" i="5"/>
  <c r="D43" i="5"/>
  <c r="D41" i="5"/>
  <c r="D39" i="5"/>
  <c r="D37" i="5"/>
  <c r="D35" i="5"/>
  <c r="D33" i="5"/>
  <c r="D31" i="5"/>
  <c r="D29" i="5"/>
  <c r="D27" i="5"/>
  <c r="D25" i="5"/>
  <c r="D23" i="5"/>
  <c r="D21" i="5"/>
  <c r="D19" i="5"/>
  <c r="D17" i="5"/>
  <c r="D15" i="5"/>
  <c r="D13" i="5"/>
  <c r="D38" i="5"/>
  <c r="D36" i="5"/>
  <c r="D34" i="5"/>
  <c r="D32" i="5"/>
  <c r="D30" i="5"/>
  <c r="D28" i="5"/>
  <c r="D26" i="5"/>
  <c r="D24" i="5"/>
  <c r="D22" i="5"/>
  <c r="D20" i="5"/>
  <c r="D18" i="5"/>
  <c r="D16" i="5"/>
  <c r="F35" i="2"/>
  <c r="F7" i="2"/>
  <c r="F8" i="2"/>
  <c r="F9" i="2"/>
  <c r="F10" i="2"/>
  <c r="F11" i="2"/>
  <c r="F12" i="2"/>
  <c r="F13" i="2"/>
  <c r="F14" i="2"/>
  <c r="F15" i="2"/>
  <c r="F16" i="2"/>
  <c r="F17" i="2"/>
  <c r="F18" i="2"/>
  <c r="F19" i="2"/>
  <c r="F20" i="2"/>
  <c r="F21" i="2"/>
  <c r="F22" i="2"/>
  <c r="F23" i="2"/>
  <c r="F24" i="2"/>
  <c r="D35" i="2"/>
  <c r="D34" i="2" l="1"/>
  <c r="D33" i="2"/>
  <c r="D32" i="2"/>
  <c r="D31" i="2"/>
  <c r="D30" i="2"/>
  <c r="D29" i="2"/>
  <c r="F29" i="2"/>
  <c r="F30" i="2"/>
  <c r="F31" i="2"/>
  <c r="F32" i="2"/>
  <c r="F33" i="2"/>
  <c r="F34" i="2"/>
  <c r="F25" i="2"/>
  <c r="F26" i="2"/>
  <c r="F27" i="2"/>
  <c r="F28" i="2"/>
  <c r="D7" i="2"/>
  <c r="D8" i="2"/>
  <c r="D9" i="2"/>
  <c r="D10" i="2"/>
  <c r="D11" i="2"/>
  <c r="D12" i="2"/>
  <c r="D13" i="2"/>
  <c r="D14" i="2"/>
  <c r="D15" i="2"/>
  <c r="D16" i="2"/>
  <c r="D17" i="2"/>
  <c r="D18" i="2"/>
  <c r="D19" i="2"/>
  <c r="D20" i="2"/>
  <c r="D21" i="2"/>
  <c r="D22" i="2"/>
  <c r="D23" i="2"/>
  <c r="D24" i="2"/>
  <c r="D25" i="2"/>
  <c r="D26" i="2"/>
  <c r="D27" i="2"/>
  <c r="D28" i="2"/>
  <c r="D6" i="2" l="1"/>
  <c r="E7" i="2" l="1"/>
  <c r="E15" i="2"/>
  <c r="E31" i="2"/>
  <c r="E16" i="2"/>
  <c r="E33" i="2"/>
  <c r="E10" i="2"/>
  <c r="E18" i="2"/>
  <c r="E26" i="2"/>
  <c r="E34" i="2"/>
  <c r="E28" i="2"/>
  <c r="E21" i="2"/>
  <c r="E9" i="2"/>
  <c r="E11" i="2"/>
  <c r="E19" i="2"/>
  <c r="E27" i="2"/>
  <c r="E35" i="2"/>
  <c r="E20" i="2"/>
  <c r="E6" i="2"/>
  <c r="E13" i="2"/>
  <c r="E32" i="2"/>
  <c r="E17" i="2"/>
  <c r="E12" i="2"/>
  <c r="E29" i="2"/>
  <c r="E25" i="2"/>
  <c r="E14" i="2"/>
  <c r="E22" i="2"/>
  <c r="E30" i="2"/>
  <c r="E23" i="2"/>
  <c r="E8" i="2"/>
  <c r="E24" i="2"/>
</calcChain>
</file>

<file path=xl/sharedStrings.xml><?xml version="1.0" encoding="utf-8"?>
<sst xmlns="http://schemas.openxmlformats.org/spreadsheetml/2006/main" count="1010" uniqueCount="384">
  <si>
    <r>
      <t xml:space="preserve">Run Chart for Percentage (%) / Proportion  ie: Classification data </t>
    </r>
    <r>
      <rPr>
        <b/>
        <u/>
        <sz val="18"/>
        <color indexed="60"/>
        <rFont val="Arial"/>
        <family val="2"/>
      </rPr>
      <t>(Attribute data)</t>
    </r>
  </si>
  <si>
    <t>Do not alter this column 
(it calculates automatically)</t>
  </si>
  <si>
    <t>OPTIONAL:  
Key your stretch goal into the first cell (coloured yellow)</t>
  </si>
  <si>
    <r>
      <t xml:space="preserve">X-axis 
</t>
    </r>
    <r>
      <rPr>
        <sz val="10"/>
        <rFont val="Arial"/>
        <family val="2"/>
      </rPr>
      <t xml:space="preserve">Date or Observation in CHRONOLOGICAL ORDER  eg: month, week, day, Patient 1,2,3  or date of audit etc...  </t>
    </r>
  </si>
  <si>
    <r>
      <t>Numerator</t>
    </r>
    <r>
      <rPr>
        <sz val="12"/>
        <rFont val="Arial"/>
        <family val="2"/>
      </rPr>
      <t xml:space="preserve"> 
(top number in the fraction)</t>
    </r>
  </si>
  <si>
    <r>
      <t xml:space="preserve">Denominator </t>
    </r>
    <r>
      <rPr>
        <sz val="12"/>
        <rFont val="Arial"/>
        <family val="2"/>
      </rPr>
      <t>(bottom number in the fraction)</t>
    </r>
  </si>
  <si>
    <t>Percent %</t>
  </si>
  <si>
    <t>Median</t>
  </si>
  <si>
    <t>Stretch Goal</t>
  </si>
  <si>
    <t>Change ideas tested via PDSA</t>
  </si>
  <si>
    <t>Count of incident</t>
  </si>
  <si>
    <t xml:space="preserve">Do not alter this column. </t>
  </si>
  <si>
    <t>Place your stretch goal figure in the yellow cell.</t>
  </si>
  <si>
    <t xml:space="preserve"># incidents </t>
  </si>
  <si>
    <t>Occupied Bed Days (or Line Days, Separations etc)</t>
  </si>
  <si>
    <t>OBD/1000</t>
  </si>
  <si>
    <t>Rate per 1000 Occupied Bed Days</t>
  </si>
  <si>
    <t xml:space="preserve">Y-Axis to be a MEASURE ie: time (mins, hours), height, weight, volume, # of surgeries, $   etc. </t>
  </si>
  <si>
    <t>OPTIONAL:  Key your stretch goal into the first cell (coloured yellow)</t>
  </si>
  <si>
    <t xml:space="preserve">Measure: </t>
  </si>
  <si>
    <t xml:space="preserve">X Bar &amp; S Chart Template </t>
  </si>
  <si>
    <t xml:space="preserve">Continuous data - MEASURE per individual, case or unit ie: time (mins, hours), turn-around time, wait time for treatment (hours or weeks), height, weight,  $   etc. </t>
  </si>
  <si>
    <t>Case 1 
Measure</t>
  </si>
  <si>
    <t>Case 2
Measure</t>
  </si>
  <si>
    <t>Case 3
Measure</t>
  </si>
  <si>
    <t>Case 4 
Measure</t>
  </si>
  <si>
    <t>Case 5
Measure</t>
  </si>
  <si>
    <t>Case 6
Measure</t>
  </si>
  <si>
    <t>Case 7 
Measure</t>
  </si>
  <si>
    <t>Case 8
Measure</t>
  </si>
  <si>
    <t>Case 9
Measure</t>
  </si>
  <si>
    <t>Case 10 
Measure</t>
  </si>
  <si>
    <t xml:space="preserve">Time Between Chart - Time (Days/Weeks)   between incidents </t>
  </si>
  <si>
    <t>MANUAL CALCULATION required to determine the time between incidents</t>
  </si>
  <si>
    <t>Date of Incident</t>
  </si>
  <si>
    <t>Number of Days between Incidents</t>
  </si>
  <si>
    <t>0</t>
  </si>
  <si>
    <t>1</t>
  </si>
  <si>
    <t>2</t>
  </si>
  <si>
    <t>9</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</si>
  <si>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</si>
  <si>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</si>
  <si>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</si>
  <si>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</si>
  <si>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</si>
  <si>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</si>
  <si>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</si>
  <si>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</si>
  <si>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</si>
  <si>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</si>
  <si>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</si>
  <si>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</si>
  <si>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</si>
  <si>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</si>
  <si>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</si>
  <si>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</si>
  <si>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</si>
  <si>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</si>
  <si>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</si>
  <si>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</si>
  <si>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</si>
  <si>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</si>
  <si>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</si>
  <si>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</si>
  <si>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</si>
  <si>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</si>
  <si>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PDSA 1: VTE Education Campaign (Change Idea 1)</t>
  </si>
  <si>
    <t>PDSA 2:  Provide reports to consultants on VTE risk assessment in their patients (Change Idea 2)</t>
  </si>
  <si>
    <t>PDSA 3: Second iteration of change idea 2</t>
  </si>
  <si>
    <t>PDSA 4: Implement eMR alerts (Change Idea 3)</t>
  </si>
  <si>
    <t xml:space="preserve">Run Chart </t>
  </si>
  <si>
    <r>
      <rPr>
        <b/>
        <sz val="10"/>
        <rFont val="Calibri"/>
        <family val="2"/>
      </rPr>
      <t xml:space="preserve">Definition:  </t>
    </r>
    <r>
      <rPr>
        <sz val="10"/>
        <rFont val="Calibri"/>
        <family val="2"/>
      </rPr>
      <t xml:space="preserve">A Run Chart shows the manner in which a measurement varies over time.  </t>
    </r>
  </si>
  <si>
    <t xml:space="preserve">The annotations show PDSAs tested (interventions) or explanations for changes in the data ie: shifts,  trends and astronomical data points. </t>
  </si>
  <si>
    <r>
      <t xml:space="preserve">A graph will automatically build as you enter your information into the tables below </t>
    </r>
    <r>
      <rPr>
        <sz val="10"/>
        <rFont val="Calibri"/>
        <family val="2"/>
      </rPr>
      <t>(follow steps below)</t>
    </r>
  </si>
  <si>
    <t>Steps to follow to build your Run Chart:</t>
  </si>
  <si>
    <r>
      <t>Step 1:   Click on</t>
    </r>
    <r>
      <rPr>
        <i/>
        <sz val="10"/>
        <rFont val="Calibri"/>
        <family val="2"/>
      </rPr>
      <t xml:space="preserve"> SAVE AS</t>
    </r>
    <r>
      <rPr>
        <sz val="10"/>
        <rFont val="Calibri"/>
        <family val="2"/>
      </rPr>
      <t xml:space="preserve">  and down load this spread sheet onto your computer. Rename the file. </t>
    </r>
  </si>
  <si>
    <t xml:space="preserve">Step 2:  X-axis:  Enter your time series categories into the table below (in chronological order) eg: either month, week, day, Patient 1,2,3 or date of audit or observation number etc...  </t>
  </si>
  <si>
    <t xml:space="preserve">Step 3:  Enter the numbers  #  for the Continuous Data Run chart or the  numerator and denominator for the Attribute Data Run chart and the rate will calculate automatically (the median will also automatically calculate). </t>
  </si>
  <si>
    <t xml:space="preserve">Step 4:  Key your stretch goal into the first cell of the Stretch goal column (coloured yellow). Your stretch goal is your aspirational target. </t>
  </si>
  <si>
    <t>Step 5:  Delete unused row/s (from the bottom up)  by highlighting the row/s (from outside the sheet in the row # column)  then right clicking and click on 'delete'.</t>
  </si>
  <si>
    <t>Step 6:  Type information into the Annotation boxes from the PDSA column (delete unwanted annotation boxes).  Point arrow to the time that the PDSA occurred.  To add more annotation boxes &amp; arrows - 1) Click on Graph; 2)  via INSERT menu: Click on Graph, INSERT menu, Text Box, drop &amp; drag, type in words. Insert arrow via INSERT shapes and select an arrow, drop in graph and drag.</t>
  </si>
  <si>
    <t xml:space="preserve">Step 7:  Enter the Title of your graph: Click on the graph, click on the title, then enter the information you want displayed eg: Title and operational definition of numerator and denominator. </t>
  </si>
  <si>
    <t xml:space="preserve">Step 8:  To print graph:  Click on graph to highlight it, then click on print button.  Or use the 'Snipping" tool to snip and paste an image of your graph into another document ie:  MS 'Power Point' or 'Word". </t>
  </si>
  <si>
    <t xml:space="preserve">See Run Chart Examples on next Sheet (tabs) </t>
  </si>
  <si>
    <t xml:space="preserve">Template developed by Wendy Jamieson - April, 2001.  Revised January 2017, May 2018, March, 2019, Aug 2020.  </t>
  </si>
  <si>
    <r>
      <t xml:space="preserve">Run Chart for Percentage (%) / Proportion  ie: Classification data </t>
    </r>
    <r>
      <rPr>
        <b/>
        <u/>
        <sz val="18"/>
        <color indexed="60"/>
        <rFont val="Calibri"/>
        <family val="2"/>
      </rPr>
      <t>(</t>
    </r>
    <r>
      <rPr>
        <b/>
        <u/>
        <sz val="18"/>
        <color indexed="60"/>
        <rFont val="Calibri"/>
        <family val="2"/>
      </rPr>
      <t>Attribute data)</t>
    </r>
  </si>
  <si>
    <r>
      <t xml:space="preserve">X-axis 
</t>
    </r>
    <r>
      <rPr>
        <sz val="10"/>
        <rFont val="Calibri"/>
        <family val="2"/>
      </rPr>
      <t xml:space="preserve">Date or Observation in CHRONOLOGICAL ORDER  eg: month, week, day, Patient 1,2,3  or date of audit etc...  </t>
    </r>
  </si>
  <si>
    <r>
      <t>Numerator</t>
    </r>
    <r>
      <rPr>
        <sz val="12"/>
        <rFont val="Calibri"/>
        <family val="2"/>
      </rPr>
      <t xml:space="preserve"> 
(top number in the fraction)</t>
    </r>
  </si>
  <si>
    <r>
      <t xml:space="preserve">Denominator </t>
    </r>
    <r>
      <rPr>
        <sz val="12"/>
        <rFont val="Calibri"/>
        <family val="2"/>
      </rPr>
      <t>(bottom number in the fraction)</t>
    </r>
  </si>
  <si>
    <r>
      <rPr>
        <b/>
        <u/>
        <sz val="10"/>
        <color indexed="10"/>
        <rFont val="Calibri"/>
        <family val="2"/>
      </rPr>
      <t>Statistical Process Control Chart (SPCC)</t>
    </r>
    <r>
      <rPr>
        <b/>
        <sz val="10"/>
        <color indexed="10"/>
        <rFont val="Calibri"/>
        <family val="2"/>
      </rPr>
      <t>:</t>
    </r>
    <r>
      <rPr>
        <sz val="10"/>
        <color indexed="10"/>
        <rFont val="Calibri"/>
        <family val="2"/>
      </rPr>
      <t xml:space="preserve">   
 </t>
    </r>
    <r>
      <rPr>
        <sz val="10"/>
        <color indexed="10"/>
        <rFont val="Calibri"/>
        <family val="2"/>
      </rPr>
      <t xml:space="preserve">Use this column of data to produce a 
</t>
    </r>
    <r>
      <rPr>
        <b/>
        <sz val="10"/>
        <color indexed="10"/>
        <rFont val="Calibri"/>
        <family val="2"/>
      </rPr>
      <t>P Chart</t>
    </r>
  </si>
  <si>
    <r>
      <rPr>
        <b/>
        <u/>
        <sz val="10"/>
        <color indexed="10"/>
        <rFont val="Calibri"/>
        <family val="2"/>
      </rPr>
      <t>SPCC</t>
    </r>
    <r>
      <rPr>
        <b/>
        <sz val="10"/>
        <color indexed="10"/>
        <rFont val="Calibri"/>
        <family val="2"/>
      </rPr>
      <t>:</t>
    </r>
    <r>
      <rPr>
        <sz val="10"/>
        <color indexed="10"/>
        <rFont val="Calibri"/>
        <family val="2"/>
      </rPr>
      <t xml:space="preserve">   
 Use this column of data to produce a 
</t>
    </r>
    <r>
      <rPr>
        <b/>
        <sz val="10"/>
        <color indexed="10"/>
        <rFont val="Calibri"/>
        <family val="2"/>
      </rPr>
      <t>P Chart</t>
    </r>
  </si>
  <si>
    <r>
      <t xml:space="preserve">Run Chart for COUNT data  </t>
    </r>
    <r>
      <rPr>
        <b/>
        <u/>
        <sz val="18"/>
        <color indexed="60"/>
        <rFont val="Calibri"/>
        <family val="2"/>
      </rPr>
      <t>(</t>
    </r>
    <r>
      <rPr>
        <b/>
        <u/>
        <sz val="18"/>
        <color indexed="60"/>
        <rFont val="Calibri"/>
        <family val="2"/>
      </rPr>
      <t>Attribute (discrete) data)</t>
    </r>
  </si>
  <si>
    <r>
      <rPr>
        <b/>
        <u/>
        <sz val="10"/>
        <color indexed="10"/>
        <rFont val="Calibri"/>
        <family val="2"/>
      </rPr>
      <t>SPCC:</t>
    </r>
    <r>
      <rPr>
        <sz val="10"/>
        <color indexed="10"/>
        <rFont val="Calibri"/>
        <family val="2"/>
      </rPr>
      <t xml:space="preserve">
 Use this column of data to produce a 
</t>
    </r>
    <r>
      <rPr>
        <b/>
        <sz val="10"/>
        <color indexed="10"/>
        <rFont val="Calibri"/>
        <family val="2"/>
      </rPr>
      <t>C Chart</t>
    </r>
  </si>
  <si>
    <r>
      <t xml:space="preserve">Run Chart for COUNT data for a RATE  </t>
    </r>
    <r>
      <rPr>
        <b/>
        <u/>
        <sz val="18"/>
        <color indexed="60"/>
        <rFont val="Calibri"/>
        <family val="2"/>
      </rPr>
      <t>(</t>
    </r>
    <r>
      <rPr>
        <b/>
        <u/>
        <sz val="18"/>
        <color indexed="60"/>
        <rFont val="Calibri"/>
        <family val="2"/>
      </rPr>
      <t>Attribute (discrete) data)</t>
    </r>
  </si>
  <si>
    <r>
      <t xml:space="preserve">Incident Rate per 1000 Occupied Bed Days.     </t>
    </r>
    <r>
      <rPr>
        <sz val="18"/>
        <color indexed="21"/>
        <rFont val="Calibri"/>
        <family val="2"/>
      </rPr>
      <t>Calculation:  # incidents / (Occupied Bed Days/1000)</t>
    </r>
  </si>
  <si>
    <r>
      <t xml:space="preserve">Do not alter this column 
</t>
    </r>
    <r>
      <rPr>
        <b/>
        <sz val="9"/>
        <color indexed="10"/>
        <rFont val="Calibri"/>
        <family val="2"/>
      </rPr>
      <t>(it calculates automatically)</t>
    </r>
  </si>
  <si>
    <r>
      <t xml:space="preserve">X-axis 
</t>
    </r>
    <r>
      <rPr>
        <sz val="10"/>
        <rFont val="Calibri"/>
        <family val="2"/>
      </rPr>
      <t xml:space="preserve">Date or Observation # eg: month, week, day or date of audit etc...  </t>
    </r>
  </si>
  <si>
    <r>
      <rPr>
        <b/>
        <u/>
        <sz val="10"/>
        <color indexed="10"/>
        <rFont val="Calibri"/>
        <family val="2"/>
      </rPr>
      <t>SPCC:</t>
    </r>
    <r>
      <rPr>
        <sz val="10"/>
        <color indexed="10"/>
        <rFont val="Calibri"/>
        <family val="2"/>
      </rPr>
      <t xml:space="preserve">
 Use this column to produce a 
</t>
    </r>
    <r>
      <rPr>
        <b/>
        <sz val="10"/>
        <color indexed="10"/>
        <rFont val="Calibri"/>
        <family val="2"/>
      </rPr>
      <t>U Chart</t>
    </r>
  </si>
  <si>
    <r>
      <rPr>
        <b/>
        <u/>
        <sz val="10"/>
        <color indexed="10"/>
        <rFont val="Calibri"/>
        <family val="2"/>
      </rPr>
      <t>SPCC:</t>
    </r>
    <r>
      <rPr>
        <sz val="10"/>
        <color indexed="10"/>
        <rFont val="Calibri"/>
        <family val="2"/>
      </rPr>
      <t xml:space="preserve">
 Use this column to produce a 
</t>
    </r>
    <r>
      <rPr>
        <b/>
        <sz val="10"/>
        <color indexed="10"/>
        <rFont val="Calibri"/>
        <family val="2"/>
      </rPr>
      <t xml:space="preserve">U Chart </t>
    </r>
  </si>
  <si>
    <r>
      <t xml:space="preserve">Run chart for </t>
    </r>
    <r>
      <rPr>
        <b/>
        <u/>
        <sz val="20"/>
        <color indexed="60"/>
        <rFont val="Calibri"/>
        <family val="2"/>
      </rPr>
      <t>Continuous (Variable) data</t>
    </r>
  </si>
  <si>
    <r>
      <t xml:space="preserve">X-axis 
</t>
    </r>
    <r>
      <rPr>
        <sz val="12"/>
        <rFont val="Calibri"/>
        <family val="2"/>
      </rPr>
      <t xml:space="preserve">Date or Observation # eg: month, week, day or date of audit etc...  </t>
    </r>
  </si>
  <si>
    <r>
      <rPr>
        <b/>
        <u/>
        <sz val="10"/>
        <color indexed="10"/>
        <rFont val="Calibri"/>
        <family val="2"/>
      </rPr>
      <t>SPCC:</t>
    </r>
    <r>
      <rPr>
        <sz val="10"/>
        <color indexed="10"/>
        <rFont val="Calibri"/>
        <family val="2"/>
      </rPr>
      <t xml:space="preserve">
 Use this column of data to produce a 
</t>
    </r>
    <r>
      <rPr>
        <b/>
        <sz val="10"/>
        <color indexed="10"/>
        <rFont val="Calibri"/>
        <family val="2"/>
      </rPr>
      <t xml:space="preserve">I Chart (Measure)  </t>
    </r>
  </si>
  <si>
    <r>
      <rPr>
        <b/>
        <u/>
        <sz val="10"/>
        <color indexed="10"/>
        <rFont val="Calibri"/>
        <family val="2"/>
      </rPr>
      <t xml:space="preserve">SPCC:
</t>
    </r>
    <r>
      <rPr>
        <sz val="10"/>
        <color indexed="10"/>
        <rFont val="Calibri"/>
        <family val="2"/>
      </rPr>
      <t xml:space="preserve">Use this column of data to produce a 
</t>
    </r>
    <r>
      <rPr>
        <b/>
        <sz val="10"/>
        <color indexed="10"/>
        <rFont val="Calibri"/>
        <family val="2"/>
      </rPr>
      <t xml:space="preserve">I Chart (Measure) </t>
    </r>
  </si>
  <si>
    <r>
      <t xml:space="preserve">X-axis 
</t>
    </r>
    <r>
      <rPr>
        <b/>
        <sz val="10"/>
        <rFont val="Calibri"/>
        <family val="2"/>
      </rPr>
      <t xml:space="preserve">Time period </t>
    </r>
  </si>
  <si>
    <r>
      <rPr>
        <b/>
        <u/>
        <sz val="16"/>
        <color indexed="8"/>
        <rFont val="Calibri"/>
        <family val="2"/>
      </rPr>
      <t xml:space="preserve">Y-Axis </t>
    </r>
    <r>
      <rPr>
        <b/>
        <sz val="16"/>
        <color indexed="8"/>
        <rFont val="Calibri"/>
        <family val="2"/>
      </rPr>
      <t>Average</t>
    </r>
  </si>
  <si>
    <r>
      <rPr>
        <b/>
        <u/>
        <sz val="10"/>
        <color indexed="10"/>
        <rFont val="Calibri"/>
        <family val="2"/>
      </rPr>
      <t>SPCC:</t>
    </r>
    <r>
      <rPr>
        <sz val="10"/>
        <color indexed="10"/>
        <rFont val="Calibri"/>
        <family val="2"/>
      </rPr>
      <t xml:space="preserve">
 Use this column of data to produce a 
</t>
    </r>
    <r>
      <rPr>
        <b/>
        <sz val="10"/>
        <color indexed="10"/>
        <rFont val="Calibri"/>
        <family val="2"/>
      </rPr>
      <t>X Bar &amp; S Chart</t>
    </r>
  </si>
  <si>
    <r>
      <rPr>
        <b/>
        <u/>
        <sz val="10"/>
        <color indexed="10"/>
        <rFont val="Calibri"/>
        <family val="2"/>
      </rPr>
      <t>SPCC:</t>
    </r>
    <r>
      <rPr>
        <sz val="10"/>
        <color indexed="10"/>
        <rFont val="Calibri"/>
        <family val="2"/>
      </rPr>
      <t xml:space="preserve">
 Use this column of data to produce a 
</t>
    </r>
    <r>
      <rPr>
        <b/>
        <sz val="10"/>
        <color indexed="10"/>
        <rFont val="Calibri"/>
        <family val="2"/>
      </rPr>
      <t>T Chart</t>
    </r>
  </si>
  <si>
    <t>Patient 21</t>
  </si>
  <si>
    <t>Patient 20</t>
  </si>
  <si>
    <t>Patient 19</t>
  </si>
  <si>
    <t>Patient 18</t>
  </si>
  <si>
    <t>Patient 17</t>
  </si>
  <si>
    <t>Patient 16</t>
  </si>
  <si>
    <t>Patient 15</t>
  </si>
  <si>
    <t>Patient 14</t>
  </si>
  <si>
    <t>Patient 13</t>
  </si>
  <si>
    <t>Patient 12</t>
  </si>
  <si>
    <t>Patient 11</t>
  </si>
  <si>
    <t>Patient 10</t>
  </si>
  <si>
    <t>Patient 9</t>
  </si>
  <si>
    <t>Patient 8</t>
  </si>
  <si>
    <t>Patient 7</t>
  </si>
  <si>
    <t>Patient 6</t>
  </si>
  <si>
    <t>Patient 5</t>
  </si>
  <si>
    <t>Patient 4</t>
  </si>
  <si>
    <t>Patient 3</t>
  </si>
  <si>
    <t>Patient 2</t>
  </si>
  <si>
    <t>Patient 1</t>
  </si>
  <si>
    <t>Hours in Seclusion</t>
  </si>
  <si>
    <t>Patients in Chronological order</t>
  </si>
  <si>
    <t>Mental Health patient  - Hours in Seclusion</t>
  </si>
  <si>
    <t>Days Wait for Outpatient Clinic Appointment</t>
  </si>
  <si>
    <t>Fri</t>
  </si>
  <si>
    <t>Thu</t>
  </si>
  <si>
    <t>Wed</t>
  </si>
  <si>
    <t>Tue</t>
  </si>
  <si>
    <t>Mon</t>
  </si>
  <si>
    <t>Number of Home visits</t>
  </si>
  <si>
    <t xml:space="preserve">Day of week </t>
  </si>
  <si>
    <t>Dec</t>
  </si>
  <si>
    <t>Nov</t>
  </si>
  <si>
    <t>Oct</t>
  </si>
  <si>
    <t>Sep</t>
  </si>
  <si>
    <t>Aug</t>
  </si>
  <si>
    <t>Jul</t>
  </si>
  <si>
    <t>Jun</t>
  </si>
  <si>
    <t>May</t>
  </si>
  <si>
    <t>Apr</t>
  </si>
  <si>
    <t>Mar</t>
  </si>
  <si>
    <t>Feb</t>
  </si>
  <si>
    <t>Jan</t>
  </si>
  <si>
    <t>% of infections</t>
  </si>
  <si>
    <t>Month</t>
  </si>
  <si>
    <r>
      <t xml:space="preserve">Denominator:  </t>
    </r>
    <r>
      <rPr>
        <sz val="14"/>
        <color indexed="8"/>
        <rFont val="Calibri"/>
        <family val="2"/>
      </rPr>
      <t xml:space="preserve">Number of patients discharged from  Ward  6 Sth  for month.  </t>
    </r>
  </si>
  <si>
    <r>
      <t xml:space="preserve">Numerator:  </t>
    </r>
    <r>
      <rPr>
        <sz val="14"/>
        <color indexed="8"/>
        <rFont val="Calibri"/>
        <family val="2"/>
      </rPr>
      <t>Number of  Ward 6 Sth patients  with  an infection  for  month</t>
    </r>
    <r>
      <rPr>
        <b/>
        <sz val="14"/>
        <color indexed="8"/>
        <rFont val="Calibri"/>
        <family val="2"/>
      </rPr>
      <t xml:space="preserve">.  </t>
    </r>
  </si>
  <si>
    <r>
      <t xml:space="preserve">TITLE:  </t>
    </r>
    <r>
      <rPr>
        <sz val="14"/>
        <color indexed="8"/>
        <rFont val="Calibri"/>
        <family val="2"/>
      </rPr>
      <t xml:space="preserve">Percentage of Infections per month on Ward 6 South </t>
    </r>
  </si>
  <si>
    <t xml:space="preserve">Exercise in Run Chart Power Point Presentation </t>
  </si>
  <si>
    <t>DENOMINATOR:
# discharges for Month</t>
  </si>
  <si>
    <t>Numerator: 
# Infections  
for Month</t>
  </si>
  <si>
    <t>Week 26</t>
  </si>
  <si>
    <t>Week 25</t>
  </si>
  <si>
    <t>Week 24</t>
  </si>
  <si>
    <t>Week 23</t>
  </si>
  <si>
    <t>Week 22</t>
  </si>
  <si>
    <t>Week 21</t>
  </si>
  <si>
    <t>Week 20</t>
  </si>
  <si>
    <t>Week 19</t>
  </si>
  <si>
    <t>Week 18</t>
  </si>
  <si>
    <t>Week 17</t>
  </si>
  <si>
    <t>Week 16</t>
  </si>
  <si>
    <t>Week 15</t>
  </si>
  <si>
    <t>Week 14</t>
  </si>
  <si>
    <t>Week 13</t>
  </si>
  <si>
    <t>Week 12</t>
  </si>
  <si>
    <t>Week 11</t>
  </si>
  <si>
    <t>Week 10</t>
  </si>
  <si>
    <t>Week 9</t>
  </si>
  <si>
    <t>Week 8</t>
  </si>
  <si>
    <t>Week 7</t>
  </si>
  <si>
    <t>Week 6</t>
  </si>
  <si>
    <t>Week 5</t>
  </si>
  <si>
    <t>Week 4</t>
  </si>
  <si>
    <t>Week 3</t>
  </si>
  <si>
    <t>Week 2</t>
  </si>
  <si>
    <t>Week 1</t>
  </si>
  <si>
    <t>DENOMINATOR:
# discharges for Week</t>
  </si>
  <si>
    <t>Numerator: 
# Infections  
for Week</t>
  </si>
  <si>
    <t xml:space="preserve">Week </t>
  </si>
  <si>
    <t>Patient 36</t>
  </si>
  <si>
    <t>Patient 35</t>
  </si>
  <si>
    <t>Patient 34</t>
  </si>
  <si>
    <t>Patient 33</t>
  </si>
  <si>
    <t>Patient 32</t>
  </si>
  <si>
    <t>Patient 31</t>
  </si>
  <si>
    <t>Patient 30</t>
  </si>
  <si>
    <t>Patient 29</t>
  </si>
  <si>
    <t>Patient 28</t>
  </si>
  <si>
    <t>Patient 27</t>
  </si>
  <si>
    <t>Patient 26</t>
  </si>
  <si>
    <t>Patient 25</t>
  </si>
  <si>
    <t>Patient 24</t>
  </si>
  <si>
    <t>Patient 23</t>
  </si>
  <si>
    <t>Patient 22</t>
  </si>
  <si>
    <t>#</t>
  </si>
  <si>
    <r>
      <t xml:space="preserve">X-axis 
</t>
    </r>
    <r>
      <rPr>
        <sz val="8"/>
        <rFont val="Calibri"/>
        <family val="2"/>
      </rPr>
      <t>Date or Observation</t>
    </r>
    <r>
      <rPr>
        <sz val="8"/>
        <rFont val="Calibri"/>
        <family val="2"/>
      </rPr>
      <t xml:space="preserve"> # e.g.: month, week, day or date of audit etc...  </t>
    </r>
  </si>
  <si>
    <t>Do not alter this column.  It calculates automatically</t>
  </si>
  <si>
    <t xml:space="preserve">Interpretation of a Run Chart:  Shift,  Trend   &amp;  Astronomical Data Point
</t>
  </si>
  <si>
    <t xml:space="preserve"># observations </t>
  </si>
  <si>
    <r>
      <rPr>
        <b/>
        <u/>
        <sz val="16"/>
        <color indexed="10"/>
        <rFont val="Calibri"/>
        <family val="2"/>
      </rPr>
      <t>Statistical Process Control Chart (SPCC)</t>
    </r>
    <r>
      <rPr>
        <b/>
        <sz val="16"/>
        <color indexed="10"/>
        <rFont val="Calibri"/>
        <family val="2"/>
      </rPr>
      <t>:</t>
    </r>
    <r>
      <rPr>
        <sz val="16"/>
        <color indexed="10"/>
        <rFont val="Calibri"/>
        <family val="2"/>
      </rPr>
      <t xml:space="preserve">   
 Use these columns of data to produce a 
</t>
    </r>
    <r>
      <rPr>
        <b/>
        <u/>
        <sz val="16"/>
        <color indexed="10"/>
        <rFont val="Calibri"/>
        <family val="2"/>
      </rPr>
      <t>X Bar &amp; S Chart</t>
    </r>
  </si>
  <si>
    <t>PDSA 4</t>
  </si>
  <si>
    <t>PDSA 3</t>
  </si>
  <si>
    <t>PDSA 2</t>
  </si>
  <si>
    <t>PDSA 1</t>
  </si>
  <si>
    <t xml:space="preserve">Median Minutes </t>
  </si>
  <si>
    <t>Women 10</t>
  </si>
  <si>
    <t>Women 9</t>
  </si>
  <si>
    <t>Women 8</t>
  </si>
  <si>
    <t>Women 7</t>
  </si>
  <si>
    <t>Women 6</t>
  </si>
  <si>
    <t>Women 5</t>
  </si>
  <si>
    <t>Women 4</t>
  </si>
  <si>
    <t>Women 3</t>
  </si>
  <si>
    <t>Women 2</t>
  </si>
  <si>
    <t>Women 1</t>
  </si>
  <si>
    <r>
      <t xml:space="preserve">Do not alter this column 
</t>
    </r>
    <r>
      <rPr>
        <b/>
        <sz val="8"/>
        <color indexed="10"/>
        <rFont val="Calibri"/>
        <family val="2"/>
      </rPr>
      <t>(it calculates automatically)</t>
    </r>
  </si>
  <si>
    <t>Wait time (minutes)  from labour ward to theatre for an emergency caesarean section</t>
  </si>
  <si>
    <r>
      <rPr>
        <b/>
        <u/>
        <sz val="10"/>
        <color indexed="10"/>
        <rFont val="Calibri"/>
        <family val="2"/>
      </rPr>
      <t>Applied Measurement</t>
    </r>
    <r>
      <rPr>
        <b/>
        <sz val="10"/>
        <color indexed="10"/>
        <rFont val="Calibri"/>
        <family val="2"/>
      </rPr>
      <t>:</t>
    </r>
    <r>
      <rPr>
        <sz val="10"/>
        <color indexed="10"/>
        <rFont val="Calibri"/>
        <family val="2"/>
      </rPr>
      <t xml:space="preserve">   
 Use this column of data to produce a 
</t>
    </r>
    <r>
      <rPr>
        <b/>
        <u/>
        <sz val="10"/>
        <color indexed="10"/>
        <rFont val="Calibri"/>
        <family val="2"/>
      </rPr>
      <t>G Chart</t>
    </r>
  </si>
  <si>
    <t>29th May</t>
  </si>
  <si>
    <t>22nd May</t>
  </si>
  <si>
    <t>13th May</t>
  </si>
  <si>
    <t>8th May</t>
  </si>
  <si>
    <t>4th May</t>
  </si>
  <si>
    <t>1st May</t>
  </si>
  <si>
    <t>28th Apr</t>
  </si>
  <si>
    <t>23rd Apr</t>
  </si>
  <si>
    <t>16th Apr</t>
  </si>
  <si>
    <t>13th Apr</t>
  </si>
  <si>
    <t>2nd Apr</t>
  </si>
  <si>
    <t>9th Mar</t>
  </si>
  <si>
    <t>3rd Mar</t>
  </si>
  <si>
    <t>23rd Feb</t>
  </si>
  <si>
    <t>18th Feb</t>
  </si>
  <si>
    <t>6th Feb</t>
  </si>
  <si>
    <t>30th Jan</t>
  </si>
  <si>
    <t>28th Jan</t>
  </si>
  <si>
    <t>24th  Jan</t>
  </si>
  <si>
    <t>19th Jan</t>
  </si>
  <si>
    <t>8th Jan</t>
  </si>
  <si>
    <t>Number of surgery cases between infections</t>
  </si>
  <si>
    <t>Date of Infection incident reported</t>
  </si>
  <si>
    <t xml:space="preserve">Number of Surgical Cases  between Surgical site Infection incidents </t>
  </si>
  <si>
    <r>
      <rPr>
        <b/>
        <u/>
        <sz val="10"/>
        <color indexed="10"/>
        <rFont val="Calibri"/>
        <family val="2"/>
      </rPr>
      <t>Applied Measurement</t>
    </r>
    <r>
      <rPr>
        <b/>
        <sz val="10"/>
        <color indexed="10"/>
        <rFont val="Calibri"/>
        <family val="2"/>
      </rPr>
      <t>:</t>
    </r>
    <r>
      <rPr>
        <sz val="10"/>
        <color indexed="10"/>
        <rFont val="Calibri"/>
        <family val="2"/>
      </rPr>
      <t xml:space="preserve">   
 Use this column of data to produce a 
</t>
    </r>
    <r>
      <rPr>
        <b/>
        <sz val="10"/>
        <color indexed="10"/>
        <rFont val="Calibri"/>
        <family val="2"/>
      </rPr>
      <t>T Chart</t>
    </r>
  </si>
  <si>
    <t>28th May</t>
  </si>
  <si>
    <t>11th May</t>
  </si>
  <si>
    <t>18th Apr</t>
  </si>
  <si>
    <t>7th Feb</t>
  </si>
  <si>
    <t>25th Jan</t>
  </si>
  <si>
    <t>22nd  Jan</t>
  </si>
  <si>
    <t>15th Jan</t>
  </si>
  <si>
    <t>3rd Jan</t>
  </si>
  <si>
    <t>Number of Days between Infections</t>
  </si>
  <si>
    <t>Date of Infection</t>
  </si>
  <si>
    <t>Days Between Infection incidents</t>
  </si>
  <si>
    <r>
      <rPr>
        <b/>
        <u/>
        <sz val="10"/>
        <color indexed="10"/>
        <rFont val="Calibri"/>
        <family val="2"/>
      </rPr>
      <t>Applied Measurement</t>
    </r>
    <r>
      <rPr>
        <b/>
        <sz val="10"/>
        <color indexed="10"/>
        <rFont val="Calibri"/>
        <family val="2"/>
      </rPr>
      <t>:</t>
    </r>
    <r>
      <rPr>
        <sz val="10"/>
        <color indexed="10"/>
        <rFont val="Calibri"/>
        <family val="2"/>
      </rPr>
      <t xml:space="preserve">   
 Use this column to produce a 
</t>
    </r>
    <r>
      <rPr>
        <b/>
        <sz val="10"/>
        <color indexed="10"/>
        <rFont val="Calibri"/>
        <family val="2"/>
      </rPr>
      <t>U Chart</t>
    </r>
  </si>
  <si>
    <t>Rate of infections per 1000 OBDs</t>
  </si>
  <si>
    <t>Occupied Bed Days per Month for Surgery</t>
  </si>
  <si>
    <t># Infections  
for month</t>
  </si>
  <si>
    <r>
      <t xml:space="preserve">Surgical Site Infection </t>
    </r>
    <r>
      <rPr>
        <b/>
        <u/>
        <sz val="16"/>
        <rFont val="Calibri"/>
        <family val="2"/>
      </rPr>
      <t xml:space="preserve">Rate </t>
    </r>
    <r>
      <rPr>
        <b/>
        <sz val="16"/>
        <rFont val="Calibri"/>
        <family val="2"/>
      </rPr>
      <t xml:space="preserve"> per 1000 Occupied Bed Days</t>
    </r>
  </si>
  <si>
    <r>
      <rPr>
        <b/>
        <u/>
        <sz val="10"/>
        <color indexed="10"/>
        <rFont val="Calibri"/>
        <family val="2"/>
      </rPr>
      <t>Applied Measurement</t>
    </r>
    <r>
      <rPr>
        <b/>
        <sz val="10"/>
        <color indexed="10"/>
        <rFont val="Calibri"/>
        <family val="2"/>
      </rPr>
      <t>:</t>
    </r>
    <r>
      <rPr>
        <sz val="10"/>
        <color indexed="10"/>
        <rFont val="Calibri"/>
        <family val="2"/>
      </rPr>
      <t xml:space="preserve">   
 Use this column of data to produce a 
</t>
    </r>
    <r>
      <rPr>
        <b/>
        <sz val="10"/>
        <color indexed="10"/>
        <rFont val="Calibri"/>
        <family val="2"/>
      </rPr>
      <t>P Chart</t>
    </r>
  </si>
  <si>
    <t>% patients at risk of VTE who receive prophylaxis medication</t>
  </si>
  <si>
    <r>
      <rPr>
        <b/>
        <sz val="11"/>
        <color indexed="53"/>
        <rFont val="Calibri"/>
        <family val="2"/>
      </rPr>
      <t>DENOMINATOR:</t>
    </r>
    <r>
      <rPr>
        <b/>
        <sz val="12"/>
        <rFont val="Calibri"/>
        <family val="2"/>
      </rPr>
      <t xml:space="preserve">
# patients at risk of VTE</t>
    </r>
  </si>
  <si>
    <r>
      <rPr>
        <b/>
        <sz val="12"/>
        <color indexed="53"/>
        <rFont val="Calibri"/>
        <family val="2"/>
      </rPr>
      <t xml:space="preserve">NUMERATOR: </t>
    </r>
    <r>
      <rPr>
        <b/>
        <sz val="12"/>
        <color indexed="8"/>
        <rFont val="Calibri"/>
        <family val="2"/>
      </rPr>
      <t xml:space="preserve">
#  Patients given VTE prophylaxis</t>
    </r>
  </si>
  <si>
    <t>Percentage of patients at risk of VTE who receive prophylaxis (blood thinning medication)</t>
  </si>
  <si>
    <t>% of patients screened</t>
  </si>
  <si>
    <r>
      <rPr>
        <b/>
        <sz val="11"/>
        <color indexed="53"/>
        <rFont val="Calibri"/>
        <family val="2"/>
      </rPr>
      <t>DENOMINATOR:</t>
    </r>
    <r>
      <rPr>
        <b/>
        <sz val="12"/>
        <rFont val="Calibri"/>
        <family val="2"/>
      </rPr>
      <t xml:space="preserve">
# elective operations for month</t>
    </r>
  </si>
  <si>
    <r>
      <rPr>
        <b/>
        <sz val="12"/>
        <color indexed="53"/>
        <rFont val="Calibri"/>
        <family val="2"/>
      </rPr>
      <t xml:space="preserve">NUMERATOR: </t>
    </r>
    <r>
      <rPr>
        <b/>
        <sz val="12"/>
        <color indexed="8"/>
        <rFont val="Calibri"/>
        <family val="2"/>
      </rPr>
      <t xml:space="preserve">
#  Patients screened pre-op</t>
    </r>
  </si>
  <si>
    <r>
      <t xml:space="preserve">Percentage of elective surgery patients </t>
    </r>
    <r>
      <rPr>
        <b/>
        <u/>
        <sz val="16"/>
        <rFont val="Calibri"/>
        <family val="2"/>
      </rPr>
      <t>Screened</t>
    </r>
    <r>
      <rPr>
        <b/>
        <sz val="16"/>
        <rFont val="Calibri"/>
        <family val="2"/>
      </rPr>
      <t xml:space="preserve"> pre-operatively  for Venous Thromboembolism (VTE) risk</t>
    </r>
  </si>
  <si>
    <t>Stretch Goal = 0%</t>
  </si>
  <si>
    <t>% of VTE cases</t>
  </si>
  <si>
    <r>
      <rPr>
        <b/>
        <sz val="12"/>
        <color indexed="53"/>
        <rFont val="Calibri"/>
        <family val="2"/>
      </rPr>
      <t xml:space="preserve">NUMERATOR: </t>
    </r>
    <r>
      <rPr>
        <b/>
        <sz val="12"/>
        <color indexed="8"/>
        <rFont val="Calibri"/>
        <family val="2"/>
      </rPr>
      <t xml:space="preserve">
#  VTE incidents
for month</t>
    </r>
  </si>
  <si>
    <t>Percentage of  Venous Thromboembolism (VTE) incidents  after Elective Surgery</t>
  </si>
  <si>
    <r>
      <rPr>
        <b/>
        <u/>
        <sz val="10"/>
        <color indexed="10"/>
        <rFont val="Calibri"/>
        <family val="2"/>
      </rPr>
      <t>SPCC</t>
    </r>
    <r>
      <rPr>
        <b/>
        <sz val="10"/>
        <color indexed="10"/>
        <rFont val="Calibri"/>
        <family val="2"/>
      </rPr>
      <t>:</t>
    </r>
    <r>
      <rPr>
        <sz val="10"/>
        <color indexed="10"/>
        <rFont val="Calibri"/>
        <family val="2"/>
      </rPr>
      <t xml:space="preserve">   
 Use this column of data to produce a 
</t>
    </r>
    <r>
      <rPr>
        <b/>
        <sz val="10"/>
        <color indexed="10"/>
        <rFont val="Calibri"/>
        <family val="2"/>
      </rPr>
      <t>C Chart</t>
    </r>
  </si>
  <si>
    <r>
      <rPr>
        <b/>
        <u/>
        <sz val="10"/>
        <color indexed="10"/>
        <rFont val="Calibri"/>
        <family val="2"/>
      </rPr>
      <t>SPCC</t>
    </r>
    <r>
      <rPr>
        <sz val="10"/>
        <color indexed="10"/>
        <rFont val="Calibri"/>
        <family val="2"/>
      </rPr>
      <t xml:space="preserve"> 
 Use this column of data to produce a 
</t>
    </r>
    <r>
      <rPr>
        <b/>
        <sz val="10"/>
        <color indexed="10"/>
        <rFont val="Calibri"/>
        <family val="2"/>
      </rPr>
      <t>C Chart</t>
    </r>
  </si>
  <si>
    <t>Stretch Goal = 0</t>
  </si>
  <si>
    <t xml:space="preserve"># post-operative bleed incidents
</t>
  </si>
  <si>
    <t>Number of Incidents of post operative bleed after Elective  Surgery</t>
  </si>
  <si>
    <t xml:space="preserve">Different run charts for different situations </t>
  </si>
  <si>
    <r>
      <rPr>
        <b/>
        <u/>
        <sz val="10"/>
        <color indexed="10"/>
        <rFont val="Calibri"/>
        <family val="2"/>
      </rPr>
      <t>SPCC:</t>
    </r>
    <r>
      <rPr>
        <u/>
        <sz val="10"/>
        <color indexed="10"/>
        <rFont val="Calibri"/>
        <family val="2"/>
      </rPr>
      <t xml:space="preserve"> </t>
    </r>
    <r>
      <rPr>
        <sz val="10"/>
        <color indexed="10"/>
        <rFont val="Calibri"/>
        <family val="2"/>
      </rPr>
      <t xml:space="preserve">  
 Use this column to produce a 
I</t>
    </r>
    <r>
      <rPr>
        <b/>
        <sz val="10"/>
        <color indexed="10"/>
        <rFont val="Calibri"/>
        <family val="2"/>
      </rPr>
      <t xml:space="preserve"> Chart</t>
    </r>
  </si>
  <si>
    <r>
      <rPr>
        <b/>
        <u/>
        <sz val="10"/>
        <color indexed="10"/>
        <rFont val="Calibri"/>
        <family val="2"/>
      </rPr>
      <t>Statistical Process Control Chart (SPCC)</t>
    </r>
    <r>
      <rPr>
        <b/>
        <sz val="10"/>
        <color indexed="10"/>
        <rFont val="Calibri"/>
        <family val="2"/>
      </rPr>
      <t xml:space="preserve">:  </t>
    </r>
    <r>
      <rPr>
        <sz val="10"/>
        <color indexed="10"/>
        <rFont val="Calibri"/>
        <family val="2"/>
      </rPr>
      <t xml:space="preserve"> 
</t>
    </r>
    <r>
      <rPr>
        <sz val="10"/>
        <color indexed="10"/>
        <rFont val="Calibri"/>
        <family val="2"/>
      </rPr>
      <t xml:space="preserve"> Use this column to produce a 
I</t>
    </r>
    <r>
      <rPr>
        <b/>
        <sz val="10"/>
        <color indexed="10"/>
        <rFont val="Calibri"/>
        <family val="2"/>
      </rPr>
      <t xml:space="preserve"> Chart</t>
    </r>
  </si>
  <si>
    <t>After hours</t>
  </si>
  <si>
    <t>Day time</t>
  </si>
  <si>
    <t xml:space="preserve">Median </t>
  </si>
  <si>
    <t xml:space="preserve">Turn around time of test (Minutes) </t>
  </si>
  <si>
    <t xml:space="preserve">Stratification </t>
  </si>
  <si>
    <t>Patients in Chronological Order</t>
  </si>
  <si>
    <t>Too few runs</t>
  </si>
  <si>
    <t xml:space="preserve">Turn around time of blood test results (minutes) </t>
  </si>
  <si>
    <t>Too Few Runs</t>
  </si>
  <si>
    <t>Too Many  Runs</t>
  </si>
  <si>
    <t>Too Many  and Too Few Runs</t>
  </si>
  <si>
    <r>
      <rPr>
        <b/>
        <u/>
        <sz val="10"/>
        <color indexed="10"/>
        <rFont val="Calibri"/>
        <family val="2"/>
      </rPr>
      <t>Applied Measurement</t>
    </r>
    <r>
      <rPr>
        <b/>
        <sz val="10"/>
        <color indexed="10"/>
        <rFont val="Calibri"/>
        <family val="2"/>
      </rPr>
      <t>:</t>
    </r>
    <r>
      <rPr>
        <sz val="10"/>
        <color indexed="10"/>
        <rFont val="Calibri"/>
        <family val="2"/>
      </rPr>
      <t xml:space="preserve">   
 Use this column to produce a 
I</t>
    </r>
    <r>
      <rPr>
        <b/>
        <sz val="10"/>
        <color indexed="10"/>
        <rFont val="Calibri"/>
        <family val="2"/>
      </rPr>
      <t xml:space="preserve"> Chart</t>
    </r>
  </si>
  <si>
    <r>
      <t xml:space="preserve">What is a </t>
    </r>
    <r>
      <rPr>
        <b/>
        <i/>
        <sz val="36"/>
        <rFont val="Calibri"/>
        <family val="2"/>
      </rPr>
      <t>run</t>
    </r>
    <r>
      <rPr>
        <b/>
        <sz val="36"/>
        <rFont val="Calibri"/>
        <family val="2"/>
      </rPr>
      <t xml:space="preserve"> in a run chart </t>
    </r>
  </si>
  <si>
    <t>Patient 53</t>
  </si>
  <si>
    <t>Patient 52</t>
  </si>
  <si>
    <t>Patient 51</t>
  </si>
  <si>
    <t>Patient 50</t>
  </si>
  <si>
    <t>Patient 49</t>
  </si>
  <si>
    <t>Patient 48</t>
  </si>
  <si>
    <t>Patient 47</t>
  </si>
  <si>
    <t>Patient 46</t>
  </si>
  <si>
    <t>Patient 45</t>
  </si>
  <si>
    <t>Patient 44</t>
  </si>
  <si>
    <t>Patient 43</t>
  </si>
  <si>
    <t>Patient 42</t>
  </si>
  <si>
    <t>Patient 41</t>
  </si>
  <si>
    <t>Patient 40</t>
  </si>
  <si>
    <t>Patient 39</t>
  </si>
  <si>
    <t>Patient 38</t>
  </si>
  <si>
    <t>Patient 37</t>
  </si>
  <si>
    <t>Random vs. Non-Random variation</t>
  </si>
  <si>
    <t>Change Ideas tested via PDSA</t>
  </si>
  <si>
    <t>Occupied Bed Days</t>
  </si>
  <si>
    <r>
      <t xml:space="preserve">Patient Fall Rate per 1000 Occupied Bed Days  (Attribute Data).     </t>
    </r>
    <r>
      <rPr>
        <sz val="18"/>
        <color indexed="21"/>
        <rFont val="Calibri"/>
        <family val="2"/>
      </rPr>
      <t>Calculation:  # incidents / (Occupied Bed Days/1000)</t>
    </r>
  </si>
  <si>
    <t>Do not alter this column (it calculates automatically)</t>
  </si>
  <si>
    <r>
      <t xml:space="preserve">Place your stretch goal figure in the yellow cell. 
</t>
    </r>
    <r>
      <rPr>
        <b/>
        <sz val="11"/>
        <color indexed="10"/>
        <rFont val="Calibri"/>
        <family val="2"/>
      </rPr>
      <t>Do not alter the rest of this column  (it calculates automatically).</t>
    </r>
  </si>
  <si>
    <t>Denominator</t>
  </si>
  <si>
    <t>Numerator</t>
  </si>
  <si>
    <r>
      <rPr>
        <b/>
        <u/>
        <sz val="10"/>
        <color indexed="10"/>
        <rFont val="Calibri"/>
        <family val="2"/>
      </rPr>
      <t>Applied Measurement</t>
    </r>
    <r>
      <rPr>
        <b/>
        <sz val="10"/>
        <color indexed="10"/>
        <rFont val="Calibri"/>
        <family val="2"/>
      </rPr>
      <t>:</t>
    </r>
    <r>
      <rPr>
        <sz val="10"/>
        <color indexed="10"/>
        <rFont val="Calibri"/>
        <family val="2"/>
      </rPr>
      <t xml:space="preserve">   
 Use this column to produce a 
P</t>
    </r>
    <r>
      <rPr>
        <b/>
        <sz val="10"/>
        <color indexed="10"/>
        <rFont val="Calibri"/>
        <family val="2"/>
      </rPr>
      <t xml:space="preserve"> Chart</t>
    </r>
  </si>
  <si>
    <t>Average (centre line)</t>
  </si>
  <si>
    <t>Rate %</t>
  </si>
  <si>
    <r>
      <t xml:space="preserve">Denominator 
</t>
    </r>
    <r>
      <rPr>
        <sz val="8"/>
        <rFont val="Calibri"/>
        <family val="2"/>
      </rPr>
      <t>(bottom number in the fraction)</t>
    </r>
  </si>
  <si>
    <r>
      <t>Numerator</t>
    </r>
    <r>
      <rPr>
        <sz val="8"/>
        <rFont val="Calibri"/>
        <family val="2"/>
      </rPr>
      <t xml:space="preserve"> 
(top number in the fraction)</t>
    </r>
  </si>
  <si>
    <t>Key your stretch goal into the first cell (coloured yellow)</t>
  </si>
  <si>
    <r>
      <t xml:space="preserve">NB:  The average (mean) should NOT be used if you have an </t>
    </r>
    <r>
      <rPr>
        <b/>
        <sz val="10"/>
        <rFont val="Calibri"/>
        <family val="2"/>
      </rPr>
      <t xml:space="preserve">outlier (astronomical data point) </t>
    </r>
    <r>
      <rPr>
        <sz val="10"/>
        <rFont val="Calibri"/>
        <family val="2"/>
      </rPr>
      <t xml:space="preserve"> in your data set. </t>
    </r>
  </si>
  <si>
    <t xml:space="preserve">3.  Delete unused rows and the AVERAGE will then automatically calculate and average line will appear on the graph.  </t>
  </si>
  <si>
    <r>
      <t xml:space="preserve">2.  Place the Stretch Goal figure in the first row in the </t>
    </r>
    <r>
      <rPr>
        <b/>
        <sz val="10"/>
        <rFont val="Calibri"/>
        <family val="2"/>
      </rPr>
      <t>Stretch Goal Column</t>
    </r>
    <r>
      <rPr>
        <sz val="10"/>
        <rFont val="Calibri"/>
        <family val="2"/>
      </rPr>
      <t xml:space="preserve"> (yellow cell) and the other cells in that column will populate  (a Stretch Goal is an aspirational target).  </t>
    </r>
  </si>
  <si>
    <t>1. Follow the steps for a Run Chart (see above)</t>
  </si>
  <si>
    <t>The spread sheet below automatically calculates the AVERGE for you.</t>
  </si>
  <si>
    <t xml:space="preserve">The AVERAGE (also called Mean) is another  measure of central tendency (what usually happens).  </t>
  </si>
  <si>
    <r>
      <t xml:space="preserve">Infections - Annotated Run Chart with Rate, </t>
    </r>
    <r>
      <rPr>
        <b/>
        <u/>
        <sz val="26"/>
        <color indexed="36"/>
        <rFont val="Calibri"/>
        <family val="2"/>
      </rPr>
      <t>AVERAGE   (Mean)  line</t>
    </r>
    <r>
      <rPr>
        <b/>
        <u/>
        <sz val="26"/>
        <color indexed="8"/>
        <rFont val="Calibri"/>
        <family val="2"/>
      </rPr>
      <t xml:space="preserve"> and Stretch Goal</t>
    </r>
  </si>
  <si>
    <t>PDSA</t>
  </si>
  <si>
    <t xml:space="preserve">3.  Delete unused rows and the median will then automatically calculate and median line will appear on the graph.  </t>
  </si>
  <si>
    <r>
      <t xml:space="preserve">2.  Place the Stretch Goal figure in the first row in the </t>
    </r>
    <r>
      <rPr>
        <b/>
        <sz val="10"/>
        <rFont val="Calibri"/>
        <family val="2"/>
      </rPr>
      <t>Stretch Goal Column</t>
    </r>
    <r>
      <rPr>
        <sz val="10"/>
        <rFont val="Calibri"/>
        <family val="2"/>
      </rPr>
      <t xml:space="preserve"> (yellow cell) and the other cells in that column will populate (a Stretch Goal is an aspirational target).  </t>
    </r>
  </si>
  <si>
    <t>1. Follow the steps for a Run Chart (see top of spread sheet)</t>
  </si>
  <si>
    <r>
      <t xml:space="preserve">The median is useful when you have an </t>
    </r>
    <r>
      <rPr>
        <b/>
        <sz val="10"/>
        <rFont val="Calibri"/>
        <family val="2"/>
      </rPr>
      <t xml:space="preserve">outlier/s (astronomical data point/s) </t>
    </r>
    <r>
      <rPr>
        <sz val="10"/>
        <rFont val="Calibri"/>
        <family val="2"/>
      </rPr>
      <t xml:space="preserve"> in your data set. </t>
    </r>
  </si>
  <si>
    <t>The median is calculated by sorting all the figures from lowest to highest (the median is the figure in the middle).  The spread sheet below automatically calculates the median for you.</t>
  </si>
  <si>
    <t xml:space="preserve">The MEDIAN is a measure of central tendency (what usually happens).  </t>
  </si>
  <si>
    <r>
      <t xml:space="preserve">Infections - Annotated Run Chart with Rate,  </t>
    </r>
    <r>
      <rPr>
        <b/>
        <u/>
        <sz val="26"/>
        <color indexed="60"/>
        <rFont val="Calibri"/>
        <family val="2"/>
      </rPr>
      <t xml:space="preserve">Median line </t>
    </r>
    <r>
      <rPr>
        <b/>
        <u/>
        <sz val="26"/>
        <color indexed="8"/>
        <rFont val="Calibri"/>
        <family val="2"/>
      </rPr>
      <t>and Stretch Goal</t>
    </r>
  </si>
  <si>
    <r>
      <rPr>
        <b/>
        <u/>
        <sz val="10"/>
        <color indexed="10"/>
        <rFont val="Calibri"/>
        <family val="2"/>
      </rPr>
      <t>SPCC</t>
    </r>
    <r>
      <rPr>
        <b/>
        <sz val="10"/>
        <color indexed="10"/>
        <rFont val="Calibri"/>
        <family val="2"/>
      </rPr>
      <t>:</t>
    </r>
    <r>
      <rPr>
        <sz val="10"/>
        <color indexed="10"/>
        <rFont val="Calibri"/>
        <family val="2"/>
      </rPr>
      <t xml:space="preserve">   
 Use this column to produce a 
I</t>
    </r>
    <r>
      <rPr>
        <b/>
        <sz val="10"/>
        <color indexed="10"/>
        <rFont val="Calibri"/>
        <family val="2"/>
      </rPr>
      <t xml:space="preserve"> Chart</t>
    </r>
  </si>
  <si>
    <r>
      <rPr>
        <b/>
        <u/>
        <sz val="10"/>
        <color indexed="10"/>
        <rFont val="Calibri"/>
        <family val="2"/>
      </rPr>
      <t>Statistical Process Control Chart (SPCC)</t>
    </r>
    <r>
      <rPr>
        <b/>
        <sz val="10"/>
        <color indexed="10"/>
        <rFont val="Calibri"/>
        <family val="2"/>
      </rPr>
      <t>:</t>
    </r>
    <r>
      <rPr>
        <sz val="10"/>
        <color indexed="10"/>
        <rFont val="Calibri"/>
        <family val="2"/>
      </rPr>
      <t xml:space="preserve">   
 Use this column to produce a 
I</t>
    </r>
    <r>
      <rPr>
        <b/>
        <sz val="10"/>
        <color indexed="10"/>
        <rFont val="Calibri"/>
        <family val="2"/>
      </rPr>
      <t xml:space="preserve"> Chart</t>
    </r>
  </si>
  <si>
    <t>Patient 60</t>
  </si>
  <si>
    <t>Patient 59</t>
  </si>
  <si>
    <t>Patient 58</t>
  </si>
  <si>
    <t>Patient 57</t>
  </si>
  <si>
    <t>Patient 56</t>
  </si>
  <si>
    <t>Patient 55</t>
  </si>
  <si>
    <t>Patient 54</t>
  </si>
  <si>
    <t>In the table to the left, the median line is re-calculated at patient 32 onwards.</t>
  </si>
  <si>
    <t>ON the table to the left, the median line is re-calculated at patient 32 onwards.</t>
  </si>
  <si>
    <r>
      <rPr>
        <b/>
        <u/>
        <sz val="12"/>
        <rFont val="Calibri"/>
        <family val="2"/>
      </rPr>
      <t xml:space="preserve">Phasing of Median line </t>
    </r>
    <r>
      <rPr>
        <sz val="12"/>
        <rFont val="Calibri"/>
        <family val="2"/>
      </rPr>
      <t>(see graph below):  Median line is calculated for both pre &amp; post intervention to demonstrate the change in the median (showing the effect of the PDSAs)</t>
    </r>
  </si>
  <si>
    <t>Change concepts tested via PDSA</t>
  </si>
  <si>
    <t>Stretch Goal &lt;60 minutes</t>
  </si>
  <si>
    <r>
      <rPr>
        <b/>
        <u/>
        <sz val="10"/>
        <color indexed="17"/>
        <rFont val="Calibri"/>
        <family val="2"/>
      </rPr>
      <t xml:space="preserve">Average </t>
    </r>
    <r>
      <rPr>
        <b/>
        <sz val="10"/>
        <color indexed="17"/>
        <rFont val="Calibri"/>
        <family val="2"/>
      </rPr>
      <t xml:space="preserve">
(Mean)</t>
    </r>
  </si>
  <si>
    <t>Centre Line
Median</t>
  </si>
  <si>
    <t>Minutes</t>
  </si>
  <si>
    <t xml:space="preserve">Centre Line NOT  Phased </t>
  </si>
  <si>
    <t xml:space="preserve">SEPSIS - Observation &amp; Frequency   with Median, Average &amp; Stretch Goal. </t>
  </si>
  <si>
    <t>Example data only</t>
  </si>
  <si>
    <t>Run Chart Examples</t>
  </si>
  <si>
    <r>
      <rPr>
        <b/>
        <u/>
        <sz val="10"/>
        <color indexed="10"/>
        <rFont val="Calibri"/>
        <family val="2"/>
      </rPr>
      <t>Advanced Measurement</t>
    </r>
    <r>
      <rPr>
        <b/>
        <sz val="10"/>
        <color indexed="10"/>
        <rFont val="Calibri"/>
        <family val="2"/>
      </rPr>
      <t>:</t>
    </r>
    <r>
      <rPr>
        <sz val="10"/>
        <color indexed="10"/>
        <rFont val="Calibri"/>
        <family val="2"/>
      </rPr>
      <t xml:space="preserve">   
 Use this column of data to produce a 
</t>
    </r>
    <r>
      <rPr>
        <b/>
        <sz val="10"/>
        <color indexed="10"/>
        <rFont val="Calibri"/>
        <family val="2"/>
      </rPr>
      <t>G Chart</t>
    </r>
  </si>
  <si>
    <t>Number of Surgical cases (operations) between Infections</t>
  </si>
  <si>
    <r>
      <rPr>
        <b/>
        <u/>
        <sz val="10"/>
        <color indexed="10"/>
        <rFont val="Calibri"/>
        <family val="2"/>
      </rPr>
      <t>Advanced Measurement</t>
    </r>
    <r>
      <rPr>
        <b/>
        <sz val="10"/>
        <color indexed="10"/>
        <rFont val="Calibri"/>
        <family val="2"/>
      </rPr>
      <t>:</t>
    </r>
    <r>
      <rPr>
        <sz val="10"/>
        <color indexed="10"/>
        <rFont val="Calibri"/>
        <family val="2"/>
      </rPr>
      <t xml:space="preserve">   
 Use this column of data to produce a 
</t>
    </r>
    <r>
      <rPr>
        <b/>
        <sz val="10"/>
        <color indexed="10"/>
        <rFont val="Calibri"/>
        <family val="2"/>
      </rPr>
      <t>T Chart</t>
    </r>
  </si>
  <si>
    <r>
      <rPr>
        <b/>
        <u/>
        <sz val="10"/>
        <color indexed="10"/>
        <rFont val="Calibri"/>
        <family val="2"/>
      </rPr>
      <t>Advanced Measurement</t>
    </r>
    <r>
      <rPr>
        <b/>
        <sz val="10"/>
        <color indexed="10"/>
        <rFont val="Calibri"/>
        <family val="2"/>
      </rPr>
      <t>:</t>
    </r>
    <r>
      <rPr>
        <sz val="10"/>
        <color indexed="10"/>
        <rFont val="Calibri"/>
        <family val="2"/>
      </rPr>
      <t xml:space="preserve">   
 Use this column to produce a 
</t>
    </r>
    <r>
      <rPr>
        <b/>
        <sz val="10"/>
        <color indexed="10"/>
        <rFont val="Calibri"/>
        <family val="2"/>
      </rPr>
      <t>U Chart</t>
    </r>
  </si>
  <si>
    <r>
      <rPr>
        <b/>
        <u/>
        <sz val="10"/>
        <color indexed="10"/>
        <rFont val="Calibri"/>
        <family val="2"/>
      </rPr>
      <t>Advanced Measurement</t>
    </r>
    <r>
      <rPr>
        <b/>
        <sz val="10"/>
        <color indexed="10"/>
        <rFont val="Calibri"/>
        <family val="2"/>
      </rPr>
      <t>:</t>
    </r>
    <r>
      <rPr>
        <sz val="10"/>
        <color indexed="10"/>
        <rFont val="Calibri"/>
        <family val="2"/>
      </rPr>
      <t xml:space="preserve">   
 Use this column of data to produce a 
</t>
    </r>
    <r>
      <rPr>
        <b/>
        <sz val="10"/>
        <color indexed="10"/>
        <rFont val="Calibri"/>
        <family val="2"/>
      </rPr>
      <t>P Chart</t>
    </r>
  </si>
  <si>
    <r>
      <rPr>
        <b/>
        <sz val="11"/>
        <rFont val="Calibri"/>
        <family val="2"/>
      </rPr>
      <t>DENOMINATOR:</t>
    </r>
    <r>
      <rPr>
        <b/>
        <sz val="12"/>
        <rFont val="Calibri"/>
        <family val="2"/>
      </rPr>
      <t xml:space="preserve">
# Surgical discharges for month</t>
    </r>
  </si>
  <si>
    <t>Numerator: 
# Infections  
for month</t>
  </si>
  <si>
    <t xml:space="preserve">Percentage (Proportion) of Surgical Site Infections </t>
  </si>
  <si>
    <r>
      <rPr>
        <b/>
        <u/>
        <sz val="10"/>
        <color indexed="10"/>
        <rFont val="Calibri"/>
        <family val="2"/>
      </rPr>
      <t>Advanced Measurement</t>
    </r>
    <r>
      <rPr>
        <b/>
        <sz val="10"/>
        <color indexed="10"/>
        <rFont val="Calibri"/>
        <family val="2"/>
      </rPr>
      <t>:</t>
    </r>
    <r>
      <rPr>
        <sz val="10"/>
        <color indexed="10"/>
        <rFont val="Calibri"/>
        <family val="2"/>
      </rPr>
      <t xml:space="preserve">   
 Use this column of data to produce a 
</t>
    </r>
    <r>
      <rPr>
        <b/>
        <sz val="10"/>
        <color indexed="10"/>
        <rFont val="Calibri"/>
        <family val="2"/>
      </rPr>
      <t>C Chart</t>
    </r>
  </si>
  <si>
    <t># Infections  for month</t>
  </si>
  <si>
    <t>Incidents of Surgical Site Infections</t>
  </si>
  <si>
    <t xml:space="preserve">Infection Examples - Different run charts for different situations </t>
  </si>
  <si>
    <t>www.ihi.org</t>
  </si>
  <si>
    <t>Procedure for Interpreting Run Charts (adapted from IHI web site)</t>
  </si>
  <si>
    <t>VTE Prevention Toolkit - Run Chart Template. Released 2021 © Clinical Excellence Commission 2021. SHPN (CEC) 210414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</si>
</sst>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8" x14ac:knownFonts="1">
    <font>
      <sz val="11"/>
      <color theme="1"/>
      <name val="Calibri"/>
      <family val="2"/>
      <scheme val="minor"/>
    </font>
    <font>
      <sz val="10"/>
      <name val="Arial"/>
      <family val="2"/>
    </font>
    <font>
      <b/>
      <u/>
      <sz val="18"/>
      <name val="Arial"/>
      <family val="2"/>
    </font>
    <font>
      <sz val="10"/>
      <name val="Arial"/>
      <family val="2"/>
    </font>
    <font>
      <b/>
      <sz val="10"/>
      <name val="Arial"/>
      <family val="2"/>
    </font>
    <font>
      <b/>
      <u/>
      <sz val="10"/>
      <name val="Arial"/>
      <family val="2"/>
    </font>
    <font>
      <i/>
      <sz val="10"/>
      <name val="Arial"/>
      <family val="2"/>
    </font>
    <font>
      <i/>
      <sz val="11"/>
      <name val="Arial"/>
      <family val="2"/>
    </font>
    <font>
      <b/>
      <u/>
      <sz val="18"/>
      <color indexed="60"/>
      <name val="Arial"/>
      <family val="2"/>
    </font>
    <font>
      <b/>
      <sz val="11"/>
      <color rgb="FFFF0000"/>
      <name val="Arial"/>
      <family val="2"/>
    </font>
    <font>
      <b/>
      <sz val="11"/>
      <color rgb="FF00B050"/>
      <name val="Arial"/>
      <family val="2"/>
    </font>
    <font>
      <b/>
      <u/>
      <sz val="12"/>
      <name val="Arial"/>
      <family val="2"/>
    </font>
    <font>
      <sz val="12"/>
      <name val="Arial"/>
      <family val="2"/>
    </font>
    <font>
      <b/>
      <sz val="12"/>
      <name val="Arial"/>
      <family val="2"/>
    </font>
    <font>
      <b/>
      <u/>
      <sz val="12"/>
      <color theme="9" tint="-0.499984740745262"/>
      <name val="Arial"/>
      <family val="2"/>
    </font>
    <font>
      <b/>
      <sz val="14"/>
      <name val="Arial"/>
      <family val="2"/>
    </font>
    <font>
      <sz val="10"/>
      <color theme="1"/>
      <name val="Arial"/>
      <family val="2"/>
    </font>
    <font>
      <b/>
      <u/>
      <sz val="18"/>
      <name val="Calibri"/>
      <family val="2"/>
      <scheme val="minor"/>
    </font>
    <font>
      <sz val="10"/>
      <name val="Calibri"/>
      <family val="2"/>
      <scheme val="minor"/>
    </font>
    <font>
      <i/>
      <sz val="8"/>
      <name val="Calibri"/>
      <family val="2"/>
      <scheme val="minor"/>
    </font>
    <font>
      <b/>
      <sz val="10"/>
      <name val="Calibri"/>
      <family val="2"/>
    </font>
    <font>
      <sz val="10"/>
      <name val="Calibri"/>
      <family val="2"/>
    </font>
    <font>
      <b/>
      <sz val="10"/>
      <name val="Calibri"/>
      <family val="2"/>
      <scheme val="minor"/>
    </font>
    <font>
      <b/>
      <u/>
      <sz val="10"/>
      <name val="Calibri"/>
      <family val="2"/>
      <scheme val="minor"/>
    </font>
    <font>
      <i/>
      <sz val="10"/>
      <name val="Calibri"/>
      <family val="2"/>
    </font>
    <font>
      <b/>
      <i/>
      <sz val="10"/>
      <name val="Calibri"/>
      <family val="2"/>
      <scheme val="minor"/>
    </font>
    <font>
      <i/>
      <sz val="10"/>
      <name val="Calibri"/>
      <family val="2"/>
      <scheme val="minor"/>
    </font>
    <font>
      <i/>
      <sz val="11"/>
      <name val="Calibri"/>
      <family val="2"/>
      <scheme val="minor"/>
    </font>
    <font>
      <b/>
      <u/>
      <sz val="18"/>
      <color indexed="60"/>
      <name val="Calibri"/>
      <family val="2"/>
    </font>
    <font>
      <b/>
      <sz val="11"/>
      <color rgb="FFFF0000"/>
      <name val="Calibri"/>
      <family val="2"/>
      <scheme val="minor"/>
    </font>
    <font>
      <b/>
      <sz val="11"/>
      <color rgb="FF00B050"/>
      <name val="Calibri"/>
      <family val="2"/>
      <scheme val="minor"/>
    </font>
    <font>
      <b/>
      <u/>
      <sz val="12"/>
      <name val="Calibri"/>
      <family val="2"/>
      <scheme val="minor"/>
    </font>
    <font>
      <sz val="12"/>
      <name val="Calibri"/>
      <family val="2"/>
    </font>
    <font>
      <b/>
      <sz val="12"/>
      <name val="Calibri"/>
      <family val="2"/>
    </font>
    <font>
      <b/>
      <u/>
      <sz val="12"/>
      <color theme="9" tint="-0.499984740745262"/>
      <name val="Calibri"/>
      <family val="2"/>
      <scheme val="minor"/>
    </font>
    <font>
      <b/>
      <sz val="12"/>
      <name val="Calibri"/>
      <family val="2"/>
      <scheme val="minor"/>
    </font>
    <font>
      <b/>
      <sz val="14"/>
      <name val="Calibri"/>
      <family val="2"/>
      <scheme val="minor"/>
    </font>
    <font>
      <sz val="10"/>
      <color indexed="10"/>
      <name val="Calibri"/>
      <family val="2"/>
    </font>
    <font>
      <b/>
      <u/>
      <sz val="10"/>
      <color indexed="10"/>
      <name val="Calibri"/>
      <family val="2"/>
    </font>
    <font>
      <b/>
      <sz val="10"/>
      <color indexed="10"/>
      <name val="Calibri"/>
      <family val="2"/>
    </font>
    <font>
      <b/>
      <sz val="16"/>
      <name val="Calibri"/>
      <family val="2"/>
      <scheme val="minor"/>
    </font>
    <font>
      <b/>
      <sz val="12"/>
      <color theme="1"/>
      <name val="Calibri"/>
      <family val="2"/>
      <scheme val="minor"/>
    </font>
    <font>
      <sz val="14"/>
      <name val="Calibri"/>
      <family val="2"/>
      <scheme val="minor"/>
    </font>
    <font>
      <sz val="12"/>
      <name val="Calibri"/>
      <family val="2"/>
      <scheme val="minor"/>
    </font>
    <font>
      <b/>
      <sz val="18"/>
      <name val="Calibri"/>
      <family val="2"/>
      <scheme val="minor"/>
    </font>
    <font>
      <sz val="18"/>
      <color indexed="21"/>
      <name val="Calibri"/>
      <family val="2"/>
    </font>
    <font>
      <b/>
      <sz val="9"/>
      <color indexed="10"/>
      <name val="Calibri"/>
      <family val="2"/>
    </font>
    <font>
      <sz val="18"/>
      <name val="Calibri"/>
      <family val="2"/>
      <scheme val="minor"/>
    </font>
    <font>
      <b/>
      <u/>
      <sz val="20"/>
      <name val="Calibri"/>
      <family val="2"/>
      <scheme val="minor"/>
    </font>
    <font>
      <b/>
      <u/>
      <sz val="20"/>
      <color indexed="60"/>
      <name val="Calibri"/>
      <family val="2"/>
    </font>
    <font>
      <b/>
      <sz val="12"/>
      <color rgb="FF00B050"/>
      <name val="Calibri"/>
      <family val="2"/>
      <scheme val="minor"/>
    </font>
    <font>
      <b/>
      <u/>
      <sz val="16"/>
      <color rgb="FF00B050"/>
      <name val="Calibri"/>
      <family val="2"/>
      <scheme val="minor"/>
    </font>
    <font>
      <b/>
      <u/>
      <sz val="10"/>
      <color theme="9" tint="-0.499984740745262"/>
      <name val="Calibri"/>
      <family val="2"/>
      <scheme val="minor"/>
    </font>
    <font>
      <b/>
      <sz val="10"/>
      <color rgb="FF7030A0"/>
      <name val="Calibri"/>
      <family val="2"/>
      <scheme val="minor"/>
    </font>
    <font>
      <b/>
      <u/>
      <sz val="14"/>
      <name val="Calibri"/>
      <family val="2"/>
      <scheme val="minor"/>
    </font>
    <font>
      <b/>
      <sz val="20"/>
      <name val="Calibri"/>
      <family val="2"/>
      <scheme val="minor"/>
    </font>
    <font>
      <b/>
      <sz val="10"/>
      <color rgb="FF00B050"/>
      <name val="Calibri"/>
      <family val="2"/>
      <scheme val="minor"/>
    </font>
    <font>
      <b/>
      <sz val="16"/>
      <color rgb="FF00B050"/>
      <name val="Calibri"/>
      <family val="2"/>
      <scheme val="minor"/>
    </font>
    <font>
      <b/>
      <sz val="16"/>
      <color theme="1"/>
      <name val="Calibri"/>
      <family val="2"/>
      <scheme val="minor"/>
    </font>
    <font>
      <b/>
      <u/>
      <sz val="16"/>
      <color indexed="8"/>
      <name val="Calibri"/>
      <family val="2"/>
    </font>
    <font>
      <b/>
      <sz val="16"/>
      <color indexed="8"/>
      <name val="Calibri"/>
      <family val="2"/>
    </font>
    <font>
      <b/>
      <sz val="24"/>
      <color theme="1"/>
      <name val="Calibri"/>
      <family val="2"/>
      <scheme val="minor"/>
    </font>
    <font>
      <b/>
      <sz val="10"/>
      <color rgb="FFFF0000"/>
      <name val="Calibri"/>
      <family val="2"/>
      <scheme val="minor"/>
    </font>
    <font>
      <sz val="12"/>
      <color rgb="FF000000"/>
      <name val="Arial"/>
      <family val="2"/>
    </font>
    <font>
      <b/>
      <sz val="14"/>
      <color rgb="FF000000"/>
      <name val="Calibri"/>
      <family val="2"/>
      <scheme val="minor"/>
    </font>
    <font>
      <b/>
      <sz val="14"/>
      <color theme="1"/>
      <name val="Calibri"/>
      <family val="2"/>
    </font>
    <font>
      <sz val="14"/>
      <color indexed="8"/>
      <name val="Calibri"/>
      <family val="2"/>
    </font>
    <font>
      <b/>
      <sz val="14"/>
      <color indexed="8"/>
      <name val="Calibri"/>
      <family val="2"/>
    </font>
    <font>
      <b/>
      <sz val="14"/>
      <color rgb="FFC00000"/>
      <name val="Calibri"/>
      <family val="2"/>
      <scheme val="minor"/>
    </font>
    <font>
      <sz val="8"/>
      <name val="Calibri"/>
      <family val="2"/>
    </font>
    <font>
      <b/>
      <sz val="8"/>
      <color rgb="FFFF0000"/>
      <name val="Calibri"/>
      <family val="2"/>
      <scheme val="minor"/>
    </font>
    <font>
      <sz val="16"/>
      <color indexed="10"/>
      <name val="Calibri"/>
      <family val="2"/>
    </font>
    <font>
      <b/>
      <u/>
      <sz val="16"/>
      <color indexed="10"/>
      <name val="Calibri"/>
      <family val="2"/>
    </font>
    <font>
      <b/>
      <sz val="16"/>
      <color indexed="10"/>
      <name val="Calibri"/>
      <family val="2"/>
    </font>
    <font>
      <b/>
      <u/>
      <sz val="16"/>
      <name val="Calibri"/>
      <family val="2"/>
      <scheme val="minor"/>
    </font>
    <font>
      <b/>
      <sz val="8"/>
      <color indexed="10"/>
      <name val="Calibri"/>
      <family val="2"/>
    </font>
    <font>
      <u/>
      <sz val="10"/>
      <color indexed="12"/>
      <name val="Arial"/>
      <family val="2"/>
    </font>
    <font>
      <b/>
      <u/>
      <sz val="16"/>
      <name val="Calibri"/>
      <family val="2"/>
    </font>
    <font>
      <b/>
      <sz val="16"/>
      <name val="Calibri"/>
      <family val="2"/>
    </font>
    <font>
      <b/>
      <sz val="11"/>
      <color indexed="53"/>
      <name val="Calibri"/>
      <family val="2"/>
    </font>
    <font>
      <b/>
      <sz val="12"/>
      <color theme="1"/>
      <name val="Calibri"/>
      <family val="2"/>
    </font>
    <font>
      <b/>
      <sz val="12"/>
      <color indexed="53"/>
      <name val="Calibri"/>
      <family val="2"/>
    </font>
    <font>
      <b/>
      <sz val="12"/>
      <color indexed="8"/>
      <name val="Calibri"/>
      <family val="2"/>
    </font>
    <font>
      <b/>
      <sz val="28"/>
      <name val="Calibri"/>
      <family val="2"/>
      <scheme val="minor"/>
    </font>
    <font>
      <u/>
      <sz val="10"/>
      <color indexed="10"/>
      <name val="Calibri"/>
      <family val="2"/>
    </font>
    <font>
      <b/>
      <sz val="14"/>
      <color theme="8" tint="-0.499984740745262"/>
      <name val="Calibri"/>
      <family val="2"/>
      <scheme val="minor"/>
    </font>
    <font>
      <b/>
      <sz val="28"/>
      <color rgb="FF006666"/>
      <name val="Calibri"/>
      <family val="2"/>
      <scheme val="minor"/>
    </font>
    <font>
      <b/>
      <sz val="36"/>
      <name val="Calibri"/>
      <family val="2"/>
      <scheme val="minor"/>
    </font>
    <font>
      <b/>
      <i/>
      <sz val="36"/>
      <name val="Calibri"/>
      <family val="2"/>
    </font>
    <font>
      <b/>
      <sz val="36"/>
      <name val="Calibri"/>
      <family val="2"/>
    </font>
    <font>
      <b/>
      <sz val="26"/>
      <name val="Calibri"/>
      <family val="2"/>
      <scheme val="minor"/>
    </font>
    <font>
      <b/>
      <sz val="11"/>
      <color indexed="10"/>
      <name val="Calibri"/>
      <family val="2"/>
    </font>
    <font>
      <sz val="8"/>
      <name val="Calibri"/>
      <family val="2"/>
      <scheme val="minor"/>
    </font>
    <font>
      <b/>
      <u/>
      <sz val="10"/>
      <color rgb="FF7030A0"/>
      <name val="Calibri"/>
      <family val="2"/>
      <scheme val="minor"/>
    </font>
    <font>
      <b/>
      <sz val="10"/>
      <color theme="5" tint="-0.499984740745262"/>
      <name val="Calibri"/>
      <family val="2"/>
      <scheme val="minor"/>
    </font>
    <font>
      <b/>
      <u/>
      <sz val="26"/>
      <name val="Calibri"/>
      <family val="2"/>
      <scheme val="minor"/>
    </font>
    <font>
      <b/>
      <u/>
      <sz val="26"/>
      <color indexed="36"/>
      <name val="Calibri"/>
      <family val="2"/>
    </font>
    <font>
      <b/>
      <u/>
      <sz val="26"/>
      <color indexed="8"/>
      <name val="Calibri"/>
      <family val="2"/>
    </font>
    <font>
      <b/>
      <u/>
      <sz val="26"/>
      <color indexed="60"/>
      <name val="Calibri"/>
      <family val="2"/>
    </font>
    <font>
      <b/>
      <u/>
      <sz val="12"/>
      <name val="Calibri"/>
      <family val="2"/>
    </font>
    <font>
      <b/>
      <u/>
      <sz val="10"/>
      <color indexed="17"/>
      <name val="Calibri"/>
      <family val="2"/>
    </font>
    <font>
      <b/>
      <sz val="10"/>
      <color indexed="17"/>
      <name val="Calibri"/>
      <family val="2"/>
    </font>
    <font>
      <i/>
      <sz val="20"/>
      <name val="Calibri"/>
      <family val="2"/>
      <scheme val="minor"/>
    </font>
    <font>
      <sz val="10"/>
      <color rgb="FFFF0000"/>
      <name val="Calibri"/>
      <family val="2"/>
      <scheme val="minor"/>
    </font>
    <font>
      <b/>
      <sz val="11"/>
      <name val="Calibri"/>
      <family val="2"/>
    </font>
    <font>
      <u/>
      <sz val="20"/>
      <color indexed="12"/>
      <name val="Arial"/>
      <family val="2"/>
    </font>
    <font>
      <sz val="9"/>
      <color rgb="FF7F7F7F"/>
      <name val="Calibri"/>
      <family val="2"/>
      <scheme val="minor"/>
    </font>
    <font>
      <sz val="11"/>
      <color rgb="FF7F7F7F"/>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76" fillId="0" borderId="0" applyNumberFormat="0" applyFill="0" applyBorder="0" applyAlignment="0" applyProtection="0">
      <alignment vertical="top"/>
      <protection locked="0"/>
    </xf>
  </cellStyleXfs>
  <cellXfs count="265">
    <xf numFmtId="0" fontId="0" fillId="0" borderId="0" xfId="0"/>
    <xf numFmtId="0" fontId="3" fillId="0" borderId="0" xfId="1" applyFont="1"/>
    <xf numFmtId="0" fontId="6" fillId="0" borderId="0" xfId="1" applyFont="1"/>
    <xf numFmtId="0" fontId="3" fillId="0" borderId="0" xfId="1" applyFont="1" applyAlignment="1">
      <alignment wrapText="1"/>
    </xf>
    <xf numFmtId="164" fontId="3" fillId="0" borderId="0" xfId="2" applyNumberFormat="1" applyFont="1" applyAlignment="1">
      <alignment wrapText="1"/>
    </xf>
    <xf numFmtId="0" fontId="3" fillId="0" borderId="0" xfId="1" applyFont="1" applyAlignment="1">
      <alignment horizontal="center" vertical="top" wrapText="1"/>
    </xf>
    <xf numFmtId="0" fontId="7" fillId="0" borderId="0" xfId="1" applyFont="1"/>
    <xf numFmtId="0" fontId="2" fillId="0" borderId="0" xfId="1" applyFont="1" applyAlignment="1">
      <alignment vertical="center"/>
    </xf>
    <xf numFmtId="0" fontId="3" fillId="0" borderId="0" xfId="1" applyFont="1" applyAlignment="1">
      <alignment vertical="top" wrapText="1"/>
    </xf>
    <xf numFmtId="0" fontId="5" fillId="0" borderId="0" xfId="1" applyFont="1" applyAlignment="1">
      <alignment vertical="top" wrapText="1"/>
    </xf>
    <xf numFmtId="164" fontId="9" fillId="0" borderId="0" xfId="2" applyNumberFormat="1" applyFont="1" applyAlignment="1">
      <alignment horizontal="center" wrapText="1"/>
    </xf>
    <xf numFmtId="0" fontId="10" fillId="0" borderId="0" xfId="1" applyFont="1" applyAlignment="1">
      <alignment horizontal="center" wrapText="1"/>
    </xf>
    <xf numFmtId="0" fontId="11" fillId="2" borderId="1" xfId="1" applyFont="1" applyFill="1" applyBorder="1" applyAlignment="1">
      <alignment horizontal="center" vertical="center" wrapText="1"/>
    </xf>
    <xf numFmtId="164" fontId="13" fillId="2" borderId="1" xfId="2" applyNumberFormat="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3" fillId="0" borderId="0" xfId="2" applyNumberFormat="1" applyFont="1"/>
    <xf numFmtId="0" fontId="3" fillId="0" borderId="0" xfId="1" applyFont="1" applyAlignment="1">
      <alignment horizontal="center" vertical="top"/>
    </xf>
    <xf numFmtId="0" fontId="3" fillId="0" borderId="1" xfId="1" applyFont="1" applyBorder="1" applyAlignment="1">
      <alignment horizontal="center" vertical="center" wrapText="1"/>
    </xf>
    <xf numFmtId="164" fontId="3" fillId="3" borderId="1" xfId="2" applyNumberFormat="1"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164" fontId="15" fillId="5" borderId="1" xfId="2" applyNumberFormat="1" applyFont="1" applyFill="1" applyBorder="1" applyAlignment="1">
      <alignment horizontal="center" vertical="center" wrapText="1"/>
    </xf>
    <xf numFmtId="0" fontId="3" fillId="0" borderId="1" xfId="1" applyFont="1" applyBorder="1" applyAlignment="1">
      <alignment vertical="center" wrapText="1"/>
    </xf>
    <xf numFmtId="49" fontId="4" fillId="0" borderId="1" xfId="1" applyNumberFormat="1" applyFont="1" applyBorder="1" applyAlignment="1">
      <alignment vertical="center" wrapText="1"/>
    </xf>
    <xf numFmtId="0" fontId="16" fillId="0" borderId="1" xfId="0" applyFont="1" applyBorder="1" applyAlignment="1">
      <alignment wrapText="1"/>
    </xf>
    <xf numFmtId="0" fontId="17" fillId="0" borderId="0" xfId="1" applyFont="1"/>
    <xf numFmtId="0" fontId="18" fillId="0" borderId="0" xfId="1" applyFont="1"/>
    <xf numFmtId="0" fontId="19" fillId="0" borderId="0" xfId="1" applyFont="1"/>
    <xf numFmtId="0" fontId="22" fillId="0" borderId="0" xfId="1" applyFont="1"/>
    <xf numFmtId="0" fontId="23" fillId="0" borderId="0" xfId="1" applyFont="1"/>
    <xf numFmtId="0" fontId="25" fillId="0" borderId="0" xfId="1" applyFont="1"/>
    <xf numFmtId="0" fontId="26" fillId="0" borderId="0" xfId="1" applyFont="1"/>
    <xf numFmtId="0" fontId="18" fillId="0" borderId="0" xfId="1" applyFont="1" applyAlignment="1">
      <alignment wrapText="1"/>
    </xf>
    <xf numFmtId="164" fontId="18" fillId="0" borderId="0" xfId="2" applyNumberFormat="1" applyFont="1" applyAlignment="1">
      <alignment wrapText="1"/>
    </xf>
    <xf numFmtId="0" fontId="18" fillId="0" borderId="0" xfId="1" applyFont="1" applyAlignment="1">
      <alignment horizontal="center" vertical="top" wrapText="1"/>
    </xf>
    <xf numFmtId="0" fontId="27" fillId="0" borderId="0" xfId="1" applyFont="1"/>
    <xf numFmtId="0" fontId="17" fillId="0" borderId="0" xfId="1" applyFont="1" applyAlignment="1">
      <alignment vertical="center"/>
    </xf>
    <xf numFmtId="0" fontId="18" fillId="0" borderId="0" xfId="1" applyFont="1" applyAlignment="1">
      <alignment vertical="top" wrapText="1"/>
    </xf>
    <xf numFmtId="0" fontId="23" fillId="0" borderId="0" xfId="1" applyFont="1" applyAlignment="1">
      <alignment vertical="top" wrapText="1"/>
    </xf>
    <xf numFmtId="164" fontId="29" fillId="0" borderId="0" xfId="2" applyNumberFormat="1" applyFont="1" applyAlignment="1">
      <alignment horizontal="center" wrapText="1"/>
    </xf>
    <xf numFmtId="0" fontId="30" fillId="0" borderId="0" xfId="1" applyFont="1" applyAlignment="1">
      <alignment horizontal="center" wrapText="1"/>
    </xf>
    <xf numFmtId="0" fontId="31" fillId="2" borderId="1" xfId="1" applyFont="1" applyFill="1" applyBorder="1" applyAlignment="1">
      <alignment horizontal="center" vertical="center" wrapText="1"/>
    </xf>
    <xf numFmtId="164" fontId="33" fillId="2" borderId="1" xfId="2" applyNumberFormat="1" applyFont="1" applyFill="1" applyBorder="1" applyAlignment="1">
      <alignment horizontal="center" vertical="center" wrapText="1"/>
    </xf>
    <xf numFmtId="0" fontId="34" fillId="2" borderId="1" xfId="1" applyFont="1" applyFill="1" applyBorder="1" applyAlignment="1">
      <alignment horizontal="center" vertical="center" wrapText="1"/>
    </xf>
    <xf numFmtId="0" fontId="35" fillId="2" borderId="1" xfId="1" applyFont="1" applyFill="1" applyBorder="1" applyAlignment="1">
      <alignment horizontal="center" vertical="center" wrapText="1"/>
    </xf>
    <xf numFmtId="17" fontId="22" fillId="0" borderId="1" xfId="1" applyNumberFormat="1" applyFont="1" applyBorder="1" applyAlignment="1">
      <alignment wrapText="1"/>
    </xf>
    <xf numFmtId="0" fontId="18" fillId="0" borderId="1" xfId="1" applyFont="1" applyBorder="1" applyAlignment="1">
      <alignment horizontal="center" wrapText="1"/>
    </xf>
    <xf numFmtId="164" fontId="18" fillId="3" borderId="1" xfId="2" applyNumberFormat="1" applyFont="1" applyFill="1" applyBorder="1" applyAlignment="1">
      <alignment horizontal="center" wrapText="1"/>
    </xf>
    <xf numFmtId="164" fontId="23" fillId="4" borderId="1" xfId="1" applyNumberFormat="1" applyFont="1" applyFill="1" applyBorder="1" applyAlignment="1">
      <alignment horizontal="center" wrapText="1"/>
    </xf>
    <xf numFmtId="164" fontId="36" fillId="5" borderId="1" xfId="2" applyNumberFormat="1" applyFont="1" applyFill="1" applyBorder="1" applyAlignment="1">
      <alignment horizontal="center" vertical="top" wrapText="1"/>
    </xf>
    <xf numFmtId="0" fontId="18" fillId="0" borderId="1" xfId="1" applyFont="1" applyBorder="1" applyAlignment="1">
      <alignment wrapText="1"/>
    </xf>
    <xf numFmtId="164" fontId="18" fillId="4" borderId="1" xfId="1" applyNumberFormat="1" applyFont="1" applyFill="1" applyBorder="1" applyAlignment="1">
      <alignment horizontal="center" vertical="center" wrapText="1"/>
    </xf>
    <xf numFmtId="164" fontId="18" fillId="4" borderId="1" xfId="1" applyNumberFormat="1" applyFont="1" applyFill="1" applyBorder="1" applyAlignment="1">
      <alignment horizontal="center" vertical="top" wrapText="1"/>
    </xf>
    <xf numFmtId="0" fontId="18" fillId="0" borderId="1" xfId="1" applyFont="1" applyBorder="1" applyAlignment="1">
      <alignment horizontal="center" vertical="center" wrapText="1"/>
    </xf>
    <xf numFmtId="2" fontId="37" fillId="2" borderId="1" xfId="1" applyNumberFormat="1" applyFont="1" applyFill="1" applyBorder="1" applyAlignment="1">
      <alignment horizontal="center" vertical="top" wrapText="1"/>
    </xf>
    <xf numFmtId="0" fontId="40" fillId="0" borderId="2" xfId="1" applyFont="1" applyBorder="1" applyAlignment="1">
      <alignment horizontal="left" vertical="center" wrapText="1"/>
    </xf>
    <xf numFmtId="0" fontId="41" fillId="2" borderId="1" xfId="1" applyFont="1" applyFill="1" applyBorder="1" applyAlignment="1">
      <alignment horizontal="center" vertical="center" wrapText="1"/>
    </xf>
    <xf numFmtId="0" fontId="35" fillId="2" borderId="1" xfId="1" applyFont="1" applyFill="1" applyBorder="1" applyAlignment="1">
      <alignment horizontal="center" vertical="center"/>
    </xf>
    <xf numFmtId="0" fontId="22" fillId="2" borderId="1" xfId="1" applyFont="1" applyFill="1" applyBorder="1" applyAlignment="1">
      <alignment horizontal="center" vertical="center" wrapText="1"/>
    </xf>
    <xf numFmtId="17" fontId="42" fillId="0" borderId="1" xfId="1" applyNumberFormat="1" applyFont="1" applyBorder="1" applyAlignment="1">
      <alignment horizontal="center"/>
    </xf>
    <xf numFmtId="0" fontId="42" fillId="0" borderId="1" xfId="1" applyFont="1" applyBorder="1" applyAlignment="1">
      <alignment horizontal="center"/>
    </xf>
    <xf numFmtId="0" fontId="42" fillId="4" borderId="1" xfId="1" applyFont="1" applyFill="1" applyBorder="1" applyAlignment="1">
      <alignment horizontal="center"/>
    </xf>
    <xf numFmtId="1" fontId="43" fillId="5" borderId="1" xfId="2" applyNumberFormat="1" applyFont="1" applyFill="1" applyBorder="1" applyAlignment="1">
      <alignment horizontal="center"/>
    </xf>
    <xf numFmtId="1" fontId="43" fillId="4" borderId="1" xfId="2" applyNumberFormat="1" applyFont="1" applyFill="1" applyBorder="1" applyAlignment="1">
      <alignment horizontal="center"/>
    </xf>
    <xf numFmtId="2" fontId="37" fillId="2" borderId="3" xfId="1" applyNumberFormat="1" applyFont="1" applyFill="1" applyBorder="1" applyAlignment="1">
      <alignment horizontal="center" vertical="top" wrapText="1"/>
    </xf>
    <xf numFmtId="164" fontId="18" fillId="0" borderId="0" xfId="2" applyNumberFormat="1" applyFont="1"/>
    <xf numFmtId="0" fontId="18" fillId="0" borderId="0" xfId="1" applyFont="1" applyAlignment="1">
      <alignment horizontal="center" vertical="top"/>
    </xf>
    <xf numFmtId="0" fontId="44" fillId="0" borderId="0" xfId="1" applyFont="1" applyAlignment="1">
      <alignment vertical="center"/>
    </xf>
    <xf numFmtId="164" fontId="30" fillId="0" borderId="0" xfId="2" applyNumberFormat="1" applyFont="1" applyAlignment="1">
      <alignment horizontal="center" wrapText="1"/>
    </xf>
    <xf numFmtId="0" fontId="47" fillId="0" borderId="0" xfId="1" applyFont="1" applyAlignment="1">
      <alignment vertical="center"/>
    </xf>
    <xf numFmtId="164" fontId="47" fillId="0" borderId="0" xfId="2" applyNumberFormat="1" applyFont="1" applyAlignment="1">
      <alignment vertical="center"/>
    </xf>
    <xf numFmtId="0" fontId="47" fillId="0" borderId="0" xfId="1" applyFont="1" applyAlignment="1">
      <alignment horizontal="center" vertical="center"/>
    </xf>
    <xf numFmtId="0" fontId="23" fillId="2" borderId="1" xfId="1" applyFont="1" applyFill="1" applyBorder="1" applyAlignment="1">
      <alignment horizontal="center" vertical="center" wrapText="1"/>
    </xf>
    <xf numFmtId="164" fontId="22" fillId="2" borderId="1" xfId="2" applyNumberFormat="1" applyFont="1" applyFill="1" applyBorder="1" applyAlignment="1">
      <alignment horizontal="center" vertical="center" wrapText="1"/>
    </xf>
    <xf numFmtId="0" fontId="22" fillId="2" borderId="1" xfId="1" applyFont="1" applyFill="1" applyBorder="1" applyAlignment="1">
      <alignment horizontal="center" vertical="center"/>
    </xf>
    <xf numFmtId="17" fontId="18" fillId="0" borderId="1" xfId="1" applyNumberFormat="1" applyFont="1" applyBorder="1" applyAlignment="1">
      <alignment horizontal="left" vertical="top"/>
    </xf>
    <xf numFmtId="1" fontId="18" fillId="0" borderId="1" xfId="1" applyNumberFormat="1" applyFont="1" applyBorder="1" applyAlignment="1">
      <alignment horizontal="center" vertical="top"/>
    </xf>
    <xf numFmtId="0" fontId="18" fillId="0" borderId="1" xfId="1" applyFont="1" applyBorder="1" applyAlignment="1">
      <alignment horizontal="center" vertical="top"/>
    </xf>
    <xf numFmtId="0" fontId="18" fillId="4" borderId="1" xfId="1" applyFont="1" applyFill="1" applyBorder="1" applyAlignment="1">
      <alignment horizontal="center" vertical="top"/>
    </xf>
    <xf numFmtId="2" fontId="18" fillId="4" borderId="1" xfId="1" applyNumberFormat="1" applyFont="1" applyFill="1" applyBorder="1" applyAlignment="1">
      <alignment horizontal="center" vertical="top"/>
    </xf>
    <xf numFmtId="165" fontId="35" fillId="4" borderId="1" xfId="1" applyNumberFormat="1" applyFont="1" applyFill="1" applyBorder="1" applyAlignment="1">
      <alignment horizontal="right" vertical="top"/>
    </xf>
    <xf numFmtId="0" fontId="36" fillId="5" borderId="1" xfId="1" applyFont="1" applyFill="1" applyBorder="1" applyAlignment="1">
      <alignment horizontal="center" vertical="top"/>
    </xf>
    <xf numFmtId="165" fontId="22" fillId="6" borderId="1" xfId="1" applyNumberFormat="1" applyFont="1" applyFill="1" applyBorder="1" applyAlignment="1">
      <alignment horizontal="center" vertical="top"/>
    </xf>
    <xf numFmtId="2" fontId="18" fillId="0" borderId="0" xfId="1" applyNumberFormat="1" applyFont="1"/>
    <xf numFmtId="165" fontId="18" fillId="4" borderId="1" xfId="1" applyNumberFormat="1" applyFont="1" applyFill="1" applyBorder="1" applyAlignment="1">
      <alignment horizontal="center" vertical="top"/>
    </xf>
    <xf numFmtId="0" fontId="18" fillId="0" borderId="0" xfId="1" applyFont="1" applyAlignment="1">
      <alignment vertical="top"/>
    </xf>
    <xf numFmtId="164" fontId="18" fillId="0" borderId="0" xfId="2" applyNumberFormat="1" applyFont="1" applyAlignment="1">
      <alignment vertical="top"/>
    </xf>
    <xf numFmtId="165" fontId="18" fillId="0" borderId="0" xfId="1" applyNumberFormat="1" applyFont="1" applyAlignment="1">
      <alignment horizontal="center" vertical="top"/>
    </xf>
    <xf numFmtId="0" fontId="18" fillId="0" borderId="0" xfId="1" applyFont="1" applyAlignment="1">
      <alignment horizontal="center"/>
    </xf>
    <xf numFmtId="165" fontId="18" fillId="0" borderId="0" xfId="1" applyNumberFormat="1" applyFont="1"/>
    <xf numFmtId="0" fontId="48" fillId="0" borderId="0" xfId="1" applyFont="1"/>
    <xf numFmtId="164" fontId="50" fillId="0" borderId="0" xfId="2" applyNumberFormat="1" applyFont="1" applyAlignment="1">
      <alignment horizontal="center" vertical="center" wrapText="1"/>
    </xf>
    <xf numFmtId="164" fontId="29" fillId="0" borderId="0" xfId="2" applyNumberFormat="1" applyFont="1" applyAlignment="1">
      <alignment horizontal="center" vertical="center" wrapText="1"/>
    </xf>
    <xf numFmtId="0" fontId="30" fillId="0" borderId="0" xfId="1" applyFont="1" applyAlignment="1">
      <alignment horizontal="center" vertical="center" wrapText="1"/>
    </xf>
    <xf numFmtId="164" fontId="51" fillId="2" borderId="1" xfId="2" applyNumberFormat="1" applyFont="1" applyFill="1" applyBorder="1" applyAlignment="1">
      <alignment horizontal="center" vertical="center" wrapText="1"/>
    </xf>
    <xf numFmtId="0" fontId="52" fillId="2" borderId="1" xfId="1" applyFont="1" applyFill="1" applyBorder="1" applyAlignment="1">
      <alignment horizontal="center" vertical="center" wrapText="1"/>
    </xf>
    <xf numFmtId="0" fontId="53" fillId="2" borderId="1" xfId="1" applyFont="1" applyFill="1" applyBorder="1" applyAlignment="1">
      <alignment horizontal="center" vertical="center" wrapText="1"/>
    </xf>
    <xf numFmtId="1" fontId="18" fillId="0" borderId="1" xfId="1" applyNumberFormat="1" applyFont="1" applyBorder="1" applyAlignment="1">
      <alignment horizontal="center" wrapText="1"/>
    </xf>
    <xf numFmtId="1" fontId="36" fillId="7" borderId="1" xfId="1" applyNumberFormat="1" applyFont="1" applyFill="1" applyBorder="1" applyAlignment="1">
      <alignment horizontal="center" wrapText="1"/>
    </xf>
    <xf numFmtId="0" fontId="54" fillId="5" borderId="1" xfId="2" applyNumberFormat="1" applyFont="1" applyFill="1" applyBorder="1" applyAlignment="1">
      <alignment horizontal="center" vertical="top" wrapText="1"/>
    </xf>
    <xf numFmtId="1" fontId="18" fillId="7" borderId="1" xfId="1" applyNumberFormat="1" applyFont="1" applyFill="1" applyBorder="1" applyAlignment="1">
      <alignment horizontal="center" vertical="center" wrapText="1"/>
    </xf>
    <xf numFmtId="0" fontId="18" fillId="7" borderId="1" xfId="2" applyNumberFormat="1" applyFont="1" applyFill="1" applyBorder="1" applyAlignment="1">
      <alignment horizontal="center" vertical="top" wrapText="1"/>
    </xf>
    <xf numFmtId="1" fontId="18" fillId="8" borderId="1" xfId="2" applyNumberFormat="1" applyFont="1" applyFill="1" applyBorder="1" applyAlignment="1">
      <alignment horizontal="center" wrapText="1"/>
    </xf>
    <xf numFmtId="0" fontId="55" fillId="0" borderId="0" xfId="1" applyFont="1"/>
    <xf numFmtId="164" fontId="56" fillId="0" borderId="0" xfId="2" applyNumberFormat="1" applyFont="1" applyAlignment="1">
      <alignment horizontal="left" vertical="center"/>
    </xf>
    <xf numFmtId="164" fontId="30" fillId="0" borderId="0" xfId="2" applyNumberFormat="1" applyFont="1" applyAlignment="1">
      <alignment horizontal="left" vertical="center"/>
    </xf>
    <xf numFmtId="164" fontId="29" fillId="0" borderId="0" xfId="2" applyNumberFormat="1" applyFont="1" applyAlignment="1">
      <alignment horizontal="center" vertical="top" wrapText="1"/>
    </xf>
    <xf numFmtId="164" fontId="57" fillId="2" borderId="1" xfId="2" applyNumberFormat="1" applyFont="1" applyFill="1" applyBorder="1" applyAlignment="1">
      <alignment horizontal="center" vertical="center" wrapText="1"/>
    </xf>
    <xf numFmtId="164" fontId="58" fillId="7" borderId="1" xfId="2" applyNumberFormat="1" applyFont="1" applyFill="1" applyBorder="1" applyAlignment="1">
      <alignment horizontal="center" vertical="center" wrapText="1"/>
    </xf>
    <xf numFmtId="0" fontId="54" fillId="7" borderId="1" xfId="1" applyFont="1" applyFill="1" applyBorder="1" applyAlignment="1">
      <alignment horizontal="center" vertical="top"/>
    </xf>
    <xf numFmtId="17" fontId="22" fillId="0" borderId="1" xfId="1" applyNumberFormat="1" applyFont="1" applyBorder="1" applyAlignment="1">
      <alignment horizontal="left" vertical="center" wrapText="1"/>
    </xf>
    <xf numFmtId="1" fontId="18" fillId="0" borderId="1" xfId="1" applyNumberFormat="1" applyFont="1" applyBorder="1" applyAlignment="1">
      <alignment horizontal="center" vertical="center" wrapText="1"/>
    </xf>
    <xf numFmtId="1" fontId="18" fillId="0" borderId="1" xfId="1" applyNumberFormat="1" applyFont="1" applyBorder="1" applyAlignment="1">
      <alignment horizontal="center" vertical="center"/>
    </xf>
    <xf numFmtId="1" fontId="18" fillId="0" borderId="1" xfId="2" applyNumberFormat="1" applyFont="1" applyBorder="1" applyAlignment="1">
      <alignment horizontal="center" vertical="center"/>
    </xf>
    <xf numFmtId="165" fontId="18" fillId="7" borderId="1" xfId="1" applyNumberFormat="1" applyFont="1" applyFill="1" applyBorder="1" applyAlignment="1">
      <alignment horizontal="center" vertical="center"/>
    </xf>
    <xf numFmtId="165" fontId="18" fillId="7" borderId="1" xfId="1" applyNumberFormat="1" applyFont="1" applyFill="1" applyBorder="1" applyAlignment="1">
      <alignment horizontal="center"/>
    </xf>
    <xf numFmtId="0" fontId="61" fillId="0" borderId="0" xfId="1" applyFont="1" applyAlignment="1">
      <alignment vertical="center"/>
    </xf>
    <xf numFmtId="0" fontId="62" fillId="0" borderId="0" xfId="1" applyFont="1" applyAlignment="1">
      <alignment horizontal="center" wrapText="1"/>
    </xf>
    <xf numFmtId="16" fontId="18" fillId="0" borderId="1" xfId="1" applyNumberFormat="1" applyFont="1" applyBorder="1"/>
    <xf numFmtId="0" fontId="18" fillId="0" borderId="1" xfId="1" applyFont="1" applyBorder="1" applyAlignment="1">
      <alignment horizontal="center"/>
    </xf>
    <xf numFmtId="0" fontId="22" fillId="4" borderId="1" xfId="1" applyFont="1" applyFill="1" applyBorder="1" applyAlignment="1">
      <alignment horizontal="center"/>
    </xf>
    <xf numFmtId="0" fontId="18" fillId="0" borderId="1" xfId="1" applyFont="1" applyBorder="1"/>
    <xf numFmtId="0" fontId="18" fillId="7" borderId="1" xfId="1" applyFont="1" applyFill="1" applyBorder="1" applyAlignment="1">
      <alignment horizontal="center"/>
    </xf>
    <xf numFmtId="164" fontId="18" fillId="0" borderId="1" xfId="2" applyNumberFormat="1" applyFont="1" applyBorder="1"/>
    <xf numFmtId="0" fontId="18" fillId="5" borderId="1" xfId="1" applyFont="1" applyFill="1" applyBorder="1" applyAlignment="1">
      <alignment horizontal="center" vertical="top"/>
    </xf>
    <xf numFmtId="0" fontId="18" fillId="9" borderId="1" xfId="1" applyFont="1" applyFill="1" applyBorder="1" applyAlignment="1">
      <alignment horizontal="center"/>
    </xf>
    <xf numFmtId="0" fontId="22" fillId="0" borderId="1" xfId="1" applyFont="1" applyBorder="1" applyAlignment="1">
      <alignment horizontal="center" vertical="center" wrapText="1"/>
    </xf>
    <xf numFmtId="0" fontId="22" fillId="0" borderId="0" xfId="1" applyFont="1" applyAlignment="1">
      <alignment vertical="center"/>
    </xf>
    <xf numFmtId="9" fontId="63" fillId="4" borderId="1" xfId="1" applyNumberFormat="1" applyFont="1" applyFill="1" applyBorder="1" applyAlignment="1">
      <alignment horizontal="center" vertical="top" wrapText="1" readingOrder="1"/>
    </xf>
    <xf numFmtId="164" fontId="63" fillId="4" borderId="1" xfId="1" applyNumberFormat="1" applyFont="1" applyFill="1" applyBorder="1" applyAlignment="1">
      <alignment horizontal="center" wrapText="1" readingOrder="1"/>
    </xf>
    <xf numFmtId="164" fontId="63" fillId="8" borderId="1" xfId="1" applyNumberFormat="1" applyFont="1" applyFill="1" applyBorder="1" applyAlignment="1">
      <alignment horizontal="right" wrapText="1" readingOrder="1"/>
    </xf>
    <xf numFmtId="0" fontId="63" fillId="8" borderId="1" xfId="1" applyFont="1" applyFill="1" applyBorder="1" applyAlignment="1">
      <alignment horizontal="center" wrapText="1" readingOrder="1"/>
    </xf>
    <xf numFmtId="9" fontId="63" fillId="5" borderId="1" xfId="1" applyNumberFormat="1" applyFont="1" applyFill="1" applyBorder="1" applyAlignment="1">
      <alignment horizontal="center" vertical="top" wrapText="1" readingOrder="1"/>
    </xf>
    <xf numFmtId="0" fontId="64" fillId="2" borderId="1" xfId="1" applyFont="1" applyFill="1" applyBorder="1" applyAlignment="1">
      <alignment horizontal="center" vertical="center" wrapText="1" readingOrder="1"/>
    </xf>
    <xf numFmtId="0" fontId="65" fillId="0" borderId="0" xfId="1" applyFont="1" applyAlignment="1">
      <alignment horizontal="left" vertical="center" readingOrder="1"/>
    </xf>
    <xf numFmtId="0" fontId="68" fillId="0" borderId="0" xfId="1" applyFont="1"/>
    <xf numFmtId="9" fontId="43" fillId="4" borderId="1" xfId="1" applyNumberFormat="1" applyFont="1" applyFill="1" applyBorder="1" applyAlignment="1">
      <alignment horizontal="center" vertical="top"/>
    </xf>
    <xf numFmtId="164" fontId="43" fillId="4" borderId="1" xfId="2" applyNumberFormat="1" applyFont="1" applyFill="1" applyBorder="1" applyAlignment="1">
      <alignment horizontal="center"/>
    </xf>
    <xf numFmtId="164" fontId="43" fillId="7" borderId="1" xfId="2" applyNumberFormat="1" applyFont="1" applyFill="1" applyBorder="1" applyAlignment="1">
      <alignment horizontal="right"/>
    </xf>
    <xf numFmtId="1" fontId="43" fillId="0" borderId="1" xfId="2" applyNumberFormat="1" applyFont="1" applyBorder="1" applyAlignment="1">
      <alignment horizontal="center"/>
    </xf>
    <xf numFmtId="0" fontId="43" fillId="0" borderId="1" xfId="1" applyFont="1" applyBorder="1" applyAlignment="1">
      <alignment horizontal="center"/>
    </xf>
    <xf numFmtId="17" fontId="43" fillId="0" borderId="1" xfId="1" applyNumberFormat="1" applyFont="1" applyBorder="1" applyAlignment="1">
      <alignment horizontal="center"/>
    </xf>
    <xf numFmtId="164" fontId="18" fillId="0" borderId="0" xfId="1" applyNumberFormat="1" applyFont="1"/>
    <xf numFmtId="9" fontId="43" fillId="5" borderId="1" xfId="2" applyFont="1" applyFill="1" applyBorder="1" applyAlignment="1">
      <alignment horizontal="center" vertical="top"/>
    </xf>
    <xf numFmtId="164" fontId="43" fillId="4" borderId="1" xfId="1" applyNumberFormat="1" applyFont="1" applyFill="1" applyBorder="1" applyAlignment="1">
      <alignment horizontal="center"/>
    </xf>
    <xf numFmtId="0" fontId="33" fillId="2" borderId="1" xfId="1" applyFont="1" applyFill="1" applyBorder="1" applyAlignment="1">
      <alignment horizontal="center" vertical="center" wrapText="1"/>
    </xf>
    <xf numFmtId="0" fontId="41" fillId="2" borderId="1" xfId="1" applyFont="1" applyFill="1" applyBorder="1" applyAlignment="1">
      <alignment horizontal="center" vertical="center"/>
    </xf>
    <xf numFmtId="9" fontId="43" fillId="4" borderId="1" xfId="2" applyFont="1" applyFill="1" applyBorder="1" applyAlignment="1">
      <alignment horizontal="center"/>
    </xf>
    <xf numFmtId="9" fontId="43" fillId="4" borderId="1" xfId="1" applyNumberFormat="1" applyFont="1" applyFill="1" applyBorder="1" applyAlignment="1">
      <alignment horizontal="center"/>
    </xf>
    <xf numFmtId="17" fontId="22" fillId="0" borderId="0" xfId="1" applyNumberFormat="1" applyFont="1" applyAlignment="1">
      <alignment wrapText="1"/>
    </xf>
    <xf numFmtId="1" fontId="43" fillId="4" borderId="1" xfId="1" applyNumberFormat="1" applyFont="1" applyFill="1" applyBorder="1" applyAlignment="1">
      <alignment horizontal="center" wrapText="1"/>
    </xf>
    <xf numFmtId="1" fontId="18" fillId="8" borderId="1" xfId="2" applyNumberFormat="1" applyFont="1" applyFill="1" applyBorder="1" applyAlignment="1">
      <alignment horizontal="center" vertical="center" wrapText="1"/>
    </xf>
    <xf numFmtId="0" fontId="18" fillId="0" borderId="1" xfId="1" applyFont="1" applyBorder="1" applyAlignment="1">
      <alignment horizontal="center" vertical="center"/>
    </xf>
    <xf numFmtId="1" fontId="31" fillId="4" borderId="1" xfId="1" applyNumberFormat="1" applyFont="1" applyFill="1" applyBorder="1" applyAlignment="1">
      <alignment horizontal="center" wrapText="1"/>
    </xf>
    <xf numFmtId="0" fontId="52" fillId="4" borderId="1" xfId="1" applyFont="1" applyFill="1" applyBorder="1" applyAlignment="1">
      <alignment horizontal="center" vertical="center" wrapText="1"/>
    </xf>
    <xf numFmtId="164" fontId="23" fillId="8" borderId="1" xfId="2" applyNumberFormat="1" applyFont="1" applyFill="1" applyBorder="1" applyAlignment="1">
      <alignment horizontal="center" vertical="center" wrapText="1"/>
    </xf>
    <xf numFmtId="0" fontId="23" fillId="0" borderId="1" xfId="1" applyFont="1" applyBorder="1" applyAlignment="1">
      <alignment horizontal="center" vertical="center" wrapText="1"/>
    </xf>
    <xf numFmtId="164" fontId="70" fillId="0" borderId="0" xfId="2" applyNumberFormat="1" applyFont="1" applyAlignment="1">
      <alignment horizontal="center" vertical="center" wrapText="1"/>
    </xf>
    <xf numFmtId="0" fontId="44" fillId="0" borderId="0" xfId="1" applyFont="1"/>
    <xf numFmtId="0" fontId="74" fillId="7" borderId="1" xfId="1" applyFont="1" applyFill="1" applyBorder="1" applyAlignment="1">
      <alignment horizontal="center" vertical="center"/>
    </xf>
    <xf numFmtId="164" fontId="60" fillId="7" borderId="1" xfId="2" applyNumberFormat="1" applyFont="1" applyFill="1" applyBorder="1" applyAlignment="1">
      <alignment horizontal="center" vertical="center" wrapText="1"/>
    </xf>
    <xf numFmtId="164" fontId="30" fillId="2" borderId="1" xfId="2" applyNumberFormat="1" applyFont="1" applyFill="1" applyBorder="1" applyAlignment="1">
      <alignment horizontal="center" vertical="center" wrapText="1"/>
    </xf>
    <xf numFmtId="164" fontId="70" fillId="0" borderId="0" xfId="2" applyNumberFormat="1" applyFont="1" applyAlignment="1">
      <alignment horizontal="center" vertical="top" wrapText="1"/>
    </xf>
    <xf numFmtId="0" fontId="36" fillId="0" borderId="0" xfId="1" applyFont="1" applyAlignment="1">
      <alignment vertical="center"/>
    </xf>
    <xf numFmtId="0" fontId="76" fillId="0" borderId="0" xfId="3" applyAlignment="1" applyProtection="1"/>
    <xf numFmtId="0" fontId="18" fillId="4" borderId="1" xfId="1" applyFont="1" applyFill="1" applyBorder="1" applyAlignment="1">
      <alignment horizontal="center"/>
    </xf>
    <xf numFmtId="0" fontId="43" fillId="0" borderId="0" xfId="1" applyFont="1" applyAlignment="1">
      <alignment horizontal="center"/>
    </xf>
    <xf numFmtId="0" fontId="41" fillId="0" borderId="0" xfId="1" applyFont="1" applyAlignment="1">
      <alignment horizontal="center" vertical="top" wrapText="1"/>
    </xf>
    <xf numFmtId="2" fontId="37" fillId="0" borderId="0" xfId="1" applyNumberFormat="1" applyFont="1" applyAlignment="1">
      <alignment horizontal="center" vertical="top" wrapText="1"/>
    </xf>
    <xf numFmtId="1" fontId="18" fillId="4" borderId="1" xfId="2" applyNumberFormat="1" applyFont="1" applyFill="1" applyBorder="1" applyAlignment="1">
      <alignment horizontal="center"/>
    </xf>
    <xf numFmtId="1" fontId="43" fillId="5" borderId="1" xfId="1" applyNumberFormat="1" applyFont="1" applyFill="1" applyBorder="1" applyAlignment="1">
      <alignment horizontal="center"/>
    </xf>
    <xf numFmtId="0" fontId="35" fillId="2" borderId="1" xfId="1" applyFont="1" applyFill="1" applyBorder="1" applyAlignment="1">
      <alignment horizontal="center" vertical="top"/>
    </xf>
    <xf numFmtId="164" fontId="35" fillId="2" borderId="1" xfId="2" applyNumberFormat="1" applyFont="1" applyFill="1" applyBorder="1" applyAlignment="1">
      <alignment horizontal="center" vertical="top" wrapText="1"/>
    </xf>
    <xf numFmtId="0" fontId="35" fillId="2" borderId="1" xfId="1" applyFont="1" applyFill="1" applyBorder="1" applyAlignment="1">
      <alignment horizontal="center" vertical="top" wrapText="1"/>
    </xf>
    <xf numFmtId="0" fontId="41" fillId="2" borderId="1" xfId="1" applyFont="1" applyFill="1" applyBorder="1" applyAlignment="1">
      <alignment horizontal="center" vertical="top" wrapText="1"/>
    </xf>
    <xf numFmtId="0" fontId="41" fillId="2" borderId="1" xfId="1" applyFont="1" applyFill="1" applyBorder="1" applyAlignment="1">
      <alignment horizontal="center" vertical="top"/>
    </xf>
    <xf numFmtId="0" fontId="40" fillId="0" borderId="0" xfId="1" applyFont="1" applyAlignment="1">
      <alignment horizontal="left" vertical="center"/>
    </xf>
    <xf numFmtId="9" fontId="18" fillId="4" borderId="1" xfId="1" applyNumberFormat="1" applyFont="1" applyFill="1" applyBorder="1" applyAlignment="1">
      <alignment horizontal="center" vertical="top"/>
    </xf>
    <xf numFmtId="9" fontId="43" fillId="7" borderId="1" xfId="2" applyFont="1" applyFill="1" applyBorder="1" applyAlignment="1">
      <alignment horizontal="center"/>
    </xf>
    <xf numFmtId="9" fontId="18" fillId="5" borderId="0" xfId="2" applyFont="1" applyFill="1" applyAlignment="1">
      <alignment horizontal="center" vertical="top"/>
    </xf>
    <xf numFmtId="0" fontId="33" fillId="2" borderId="1" xfId="1" applyFont="1" applyFill="1" applyBorder="1" applyAlignment="1">
      <alignment horizontal="center" vertical="top" wrapText="1"/>
    </xf>
    <xf numFmtId="0" fontId="80" fillId="2" borderId="1" xfId="1" applyFont="1" applyFill="1" applyBorder="1" applyAlignment="1">
      <alignment horizontal="center" vertical="top" wrapText="1"/>
    </xf>
    <xf numFmtId="0" fontId="40" fillId="0" borderId="0" xfId="1" applyFont="1" applyAlignment="1">
      <alignment vertical="center"/>
    </xf>
    <xf numFmtId="9" fontId="35" fillId="7" borderId="1" xfId="2" applyFont="1" applyFill="1" applyBorder="1" applyAlignment="1">
      <alignment horizontal="center"/>
    </xf>
    <xf numFmtId="9" fontId="18" fillId="5" borderId="1" xfId="2" applyFont="1" applyFill="1" applyBorder="1" applyAlignment="1">
      <alignment horizontal="center" vertical="top"/>
    </xf>
    <xf numFmtId="0" fontId="18" fillId="0" borderId="0" xfId="1" applyFont="1" applyAlignment="1">
      <alignment vertical="center"/>
    </xf>
    <xf numFmtId="0" fontId="18" fillId="0" borderId="0" xfId="1" applyFont="1" applyAlignment="1">
      <alignment horizontal="center" vertical="center"/>
    </xf>
    <xf numFmtId="0" fontId="83" fillId="0" borderId="0" xfId="1" applyFont="1"/>
    <xf numFmtId="2" fontId="18" fillId="0" borderId="0" xfId="1" applyNumberFormat="1" applyFont="1" applyAlignment="1">
      <alignment horizontal="center" vertical="top"/>
    </xf>
    <xf numFmtId="2" fontId="18" fillId="0" borderId="0" xfId="1" applyNumberFormat="1" applyFont="1" applyAlignment="1">
      <alignment horizontal="right"/>
    </xf>
    <xf numFmtId="2" fontId="18" fillId="0" borderId="0" xfId="2" applyNumberFormat="1" applyFont="1"/>
    <xf numFmtId="2" fontId="18" fillId="0" borderId="1" xfId="1" applyNumberFormat="1" applyFont="1" applyBorder="1"/>
    <xf numFmtId="0" fontId="18" fillId="0" borderId="0" xfId="2" applyNumberFormat="1" applyFont="1" applyAlignment="1">
      <alignment horizontal="right"/>
    </xf>
    <xf numFmtId="0" fontId="85" fillId="10" borderId="1" xfId="1" applyFont="1" applyFill="1" applyBorder="1" applyAlignment="1">
      <alignment horizontal="center" vertical="center"/>
    </xf>
    <xf numFmtId="0" fontId="22" fillId="11" borderId="1" xfId="1" applyFont="1" applyFill="1" applyBorder="1" applyAlignment="1">
      <alignment horizontal="center" vertical="center" wrapText="1"/>
    </xf>
    <xf numFmtId="0" fontId="18" fillId="0" borderId="0" xfId="2" applyNumberFormat="1" applyFont="1" applyAlignment="1">
      <alignment horizontal="center" vertical="center"/>
    </xf>
    <xf numFmtId="0" fontId="22" fillId="11" borderId="1" xfId="1" applyFont="1" applyFill="1" applyBorder="1" applyAlignment="1">
      <alignment horizontal="center" vertical="center"/>
    </xf>
    <xf numFmtId="0" fontId="85" fillId="10" borderId="1" xfId="1" applyFont="1" applyFill="1" applyBorder="1" applyAlignment="1">
      <alignment horizontal="center" vertical="center" wrapText="1"/>
    </xf>
    <xf numFmtId="0" fontId="86" fillId="0" borderId="0" xfId="1" applyFont="1"/>
    <xf numFmtId="0" fontId="18" fillId="0" borderId="0" xfId="2" applyNumberFormat="1" applyFont="1"/>
    <xf numFmtId="0" fontId="87" fillId="0" borderId="0" xfId="1" applyFont="1"/>
    <xf numFmtId="0" fontId="18" fillId="5" borderId="1" xfId="1" applyFont="1" applyFill="1" applyBorder="1"/>
    <xf numFmtId="0" fontId="18" fillId="12" borderId="1" xfId="1" applyFont="1" applyFill="1" applyBorder="1"/>
    <xf numFmtId="0" fontId="90" fillId="0" borderId="0" xfId="1" applyFont="1"/>
    <xf numFmtId="0" fontId="1" fillId="0" borderId="1" xfId="1" applyBorder="1" applyAlignment="1">
      <alignment horizontal="center" vertical="top"/>
    </xf>
    <xf numFmtId="1" fontId="1" fillId="0" borderId="1" xfId="1" applyNumberFormat="1" applyBorder="1" applyAlignment="1">
      <alignment horizontal="center" vertical="top"/>
    </xf>
    <xf numFmtId="0" fontId="92" fillId="0" borderId="0" xfId="1" applyFont="1" applyAlignment="1">
      <alignment horizontal="center" vertical="top" wrapText="1"/>
    </xf>
    <xf numFmtId="0" fontId="40" fillId="5" borderId="1" xfId="1" applyFont="1" applyFill="1" applyBorder="1" applyAlignment="1">
      <alignment horizontal="center" vertical="top" wrapText="1"/>
    </xf>
    <xf numFmtId="0" fontId="22" fillId="5" borderId="1" xfId="1" applyFont="1" applyFill="1" applyBorder="1" applyAlignment="1">
      <alignment horizontal="center" vertical="center" wrapText="1"/>
    </xf>
    <xf numFmtId="0" fontId="23" fillId="0" borderId="0" xfId="1" applyFont="1" applyAlignment="1">
      <alignment horizontal="center" vertical="center" wrapText="1"/>
    </xf>
    <xf numFmtId="17" fontId="22" fillId="5" borderId="1" xfId="1" applyNumberFormat="1" applyFont="1" applyFill="1" applyBorder="1" applyAlignment="1">
      <alignment textRotation="90" wrapText="1"/>
    </xf>
    <xf numFmtId="0" fontId="23" fillId="5" borderId="1" xfId="1" applyFont="1" applyFill="1" applyBorder="1" applyAlignment="1">
      <alignment horizontal="center" vertical="center" wrapText="1"/>
    </xf>
    <xf numFmtId="9" fontId="18" fillId="7" borderId="1" xfId="2" applyFont="1" applyFill="1" applyBorder="1" applyAlignment="1">
      <alignment horizontal="center" vertical="top" wrapText="1"/>
    </xf>
    <xf numFmtId="164" fontId="18" fillId="4" borderId="1" xfId="1" applyNumberFormat="1" applyFont="1" applyFill="1" applyBorder="1" applyAlignment="1">
      <alignment horizontal="center" wrapText="1"/>
    </xf>
    <xf numFmtId="9" fontId="23" fillId="5" borderId="1" xfId="2" applyFont="1" applyFill="1" applyBorder="1" applyAlignment="1">
      <alignment horizontal="center" vertical="top" wrapText="1"/>
    </xf>
    <xf numFmtId="164" fontId="31" fillId="4" borderId="1" xfId="1" applyNumberFormat="1" applyFont="1" applyFill="1" applyBorder="1" applyAlignment="1">
      <alignment horizontal="center" wrapText="1"/>
    </xf>
    <xf numFmtId="0" fontId="93" fillId="4" borderId="1" xfId="1" applyFont="1" applyFill="1" applyBorder="1" applyAlignment="1">
      <alignment horizontal="center" vertical="center" wrapText="1"/>
    </xf>
    <xf numFmtId="164" fontId="23" fillId="3" borderId="1" xfId="2" applyNumberFormat="1" applyFont="1" applyFill="1" applyBorder="1" applyAlignment="1">
      <alignment horizontal="center" vertical="center" wrapText="1"/>
    </xf>
    <xf numFmtId="0" fontId="18" fillId="0" borderId="0" xfId="1" applyFont="1" applyAlignment="1">
      <alignment horizontal="center" vertical="center" wrapText="1"/>
    </xf>
    <xf numFmtId="0" fontId="23" fillId="0" borderId="0" xfId="1" applyFont="1" applyAlignment="1">
      <alignment wrapText="1"/>
    </xf>
    <xf numFmtId="0" fontId="94" fillId="0" borderId="0" xfId="1" applyFont="1" applyAlignment="1">
      <alignment vertical="top"/>
    </xf>
    <xf numFmtId="0" fontId="22" fillId="0" borderId="0" xfId="1" applyFont="1" applyAlignment="1">
      <alignment vertical="top"/>
    </xf>
    <xf numFmtId="0" fontId="95" fillId="0" borderId="0" xfId="1" applyFont="1"/>
    <xf numFmtId="17" fontId="22" fillId="0" borderId="1" xfId="1" applyNumberFormat="1" applyFont="1" applyBorder="1" applyAlignment="1">
      <alignment horizontal="center" wrapText="1"/>
    </xf>
    <xf numFmtId="0" fontId="52" fillId="11" borderId="1" xfId="1" applyFont="1" applyFill="1" applyBorder="1" applyAlignment="1">
      <alignment horizontal="center" vertical="center" wrapText="1"/>
    </xf>
    <xf numFmtId="164" fontId="23" fillId="11" borderId="1" xfId="2" applyNumberFormat="1" applyFont="1" applyFill="1" applyBorder="1" applyAlignment="1">
      <alignment horizontal="center" vertical="center" wrapText="1"/>
    </xf>
    <xf numFmtId="0" fontId="23" fillId="11" borderId="1" xfId="1" applyFont="1" applyFill="1" applyBorder="1" applyAlignment="1">
      <alignment horizontal="center" vertical="center" wrapText="1"/>
    </xf>
    <xf numFmtId="0" fontId="18" fillId="5" borderId="0" xfId="1" applyFont="1" applyFill="1" applyAlignment="1">
      <alignment horizontal="center" vertical="top"/>
    </xf>
    <xf numFmtId="0" fontId="18" fillId="5" borderId="0" xfId="1" applyFont="1" applyFill="1"/>
    <xf numFmtId="164" fontId="18" fillId="5" borderId="0" xfId="2" applyNumberFormat="1" applyFont="1" applyFill="1"/>
    <xf numFmtId="0" fontId="18" fillId="5" borderId="0" xfId="1" applyFont="1" applyFill="1" applyAlignment="1">
      <alignment vertical="top"/>
    </xf>
    <xf numFmtId="0" fontId="18" fillId="5" borderId="1" xfId="2" applyNumberFormat="1" applyFont="1" applyFill="1" applyBorder="1" applyAlignment="1">
      <alignment horizontal="center" vertical="center" wrapText="1"/>
    </xf>
    <xf numFmtId="1" fontId="18" fillId="5" borderId="1" xfId="1" applyNumberFormat="1" applyFont="1" applyFill="1" applyBorder="1" applyAlignment="1">
      <alignment horizontal="center" vertical="center" wrapText="1"/>
    </xf>
    <xf numFmtId="1" fontId="17" fillId="5" borderId="1" xfId="1" applyNumberFormat="1" applyFont="1" applyFill="1" applyBorder="1" applyAlignment="1">
      <alignment horizontal="center" vertical="center" wrapText="1"/>
    </xf>
    <xf numFmtId="1" fontId="18" fillId="5" borderId="1" xfId="2" applyNumberFormat="1" applyFont="1" applyFill="1" applyBorder="1" applyAlignment="1">
      <alignment horizontal="center" vertical="center" wrapText="1"/>
    </xf>
    <xf numFmtId="17" fontId="22" fillId="5" borderId="1" xfId="1" applyNumberFormat="1" applyFont="1" applyFill="1" applyBorder="1" applyAlignment="1">
      <alignment vertical="center" wrapText="1"/>
    </xf>
    <xf numFmtId="1" fontId="18" fillId="0" borderId="1" xfId="2" applyNumberFormat="1" applyFont="1" applyBorder="1" applyAlignment="1">
      <alignment horizontal="center" wrapText="1"/>
    </xf>
    <xf numFmtId="0" fontId="43" fillId="0" borderId="0" xfId="1" applyFont="1"/>
    <xf numFmtId="1" fontId="31" fillId="7" borderId="1" xfId="1" applyNumberFormat="1" applyFont="1" applyFill="1" applyBorder="1" applyAlignment="1">
      <alignment horizontal="center" wrapText="1"/>
    </xf>
    <xf numFmtId="0" fontId="23" fillId="5" borderId="1" xfId="2" applyNumberFormat="1" applyFont="1" applyFill="1" applyBorder="1" applyAlignment="1">
      <alignment horizontal="center" vertical="top" wrapText="1"/>
    </xf>
    <xf numFmtId="1" fontId="23" fillId="7" borderId="1" xfId="1" applyNumberFormat="1" applyFont="1" applyFill="1" applyBorder="1" applyAlignment="1">
      <alignment horizontal="center" vertical="center" wrapText="1"/>
    </xf>
    <xf numFmtId="1" fontId="31" fillId="13" borderId="1" xfId="1" applyNumberFormat="1" applyFont="1" applyFill="1" applyBorder="1" applyAlignment="1">
      <alignment horizontal="center" wrapText="1"/>
    </xf>
    <xf numFmtId="0" fontId="52" fillId="7"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53" fillId="0" borderId="1" xfId="1" applyFont="1" applyBorder="1" applyAlignment="1">
      <alignment horizontal="center" vertical="center" wrapText="1"/>
    </xf>
    <xf numFmtId="0" fontId="56" fillId="7" borderId="1" xfId="1" applyFont="1" applyFill="1" applyBorder="1" applyAlignment="1">
      <alignment horizontal="center" vertical="center" wrapText="1"/>
    </xf>
    <xf numFmtId="0" fontId="102" fillId="0" borderId="0" xfId="1" applyFont="1"/>
    <xf numFmtId="0" fontId="41" fillId="0" borderId="0" xfId="1" applyFont="1" applyAlignment="1">
      <alignment horizontal="center" vertical="top"/>
    </xf>
    <xf numFmtId="2" fontId="103" fillId="0" borderId="0" xfId="1" applyNumberFormat="1" applyFont="1" applyAlignment="1">
      <alignment horizontal="center" vertical="top" wrapText="1"/>
    </xf>
    <xf numFmtId="2" fontId="103" fillId="2" borderId="1" xfId="1" applyNumberFormat="1" applyFont="1" applyFill="1" applyBorder="1" applyAlignment="1">
      <alignment horizontal="center" vertical="top" wrapText="1"/>
    </xf>
    <xf numFmtId="2" fontId="103" fillId="2" borderId="3" xfId="1" applyNumberFormat="1" applyFont="1" applyFill="1" applyBorder="1" applyAlignment="1">
      <alignment horizontal="center" vertical="top" wrapText="1"/>
    </xf>
    <xf numFmtId="1" fontId="43" fillId="4" borderId="1" xfId="1" applyNumberFormat="1" applyFont="1" applyFill="1" applyBorder="1" applyAlignment="1">
      <alignment horizontal="center"/>
    </xf>
    <xf numFmtId="9" fontId="43" fillId="0" borderId="1" xfId="2" applyFont="1" applyBorder="1" applyAlignment="1">
      <alignment horizontal="center"/>
    </xf>
    <xf numFmtId="164" fontId="35" fillId="2" borderId="1" xfId="2" applyNumberFormat="1" applyFont="1" applyFill="1" applyBorder="1" applyAlignment="1">
      <alignment horizontal="center" vertical="top"/>
    </xf>
    <xf numFmtId="0" fontId="35" fillId="0" borderId="0" xfId="1" applyFont="1" applyAlignment="1">
      <alignment horizontal="center" vertical="center" wrapText="1"/>
    </xf>
    <xf numFmtId="0" fontId="1" fillId="0" borderId="0" xfId="1"/>
    <xf numFmtId="0" fontId="105" fillId="0" borderId="0" xfId="3" applyFont="1" applyAlignment="1" applyProtection="1"/>
    <xf numFmtId="0" fontId="15" fillId="0" borderId="0" xfId="1" applyFont="1"/>
    <xf numFmtId="0" fontId="106" fillId="0" borderId="0" xfId="0" applyFont="1" applyAlignment="1">
      <alignment horizontal="right" vertical="center" readingOrder="1"/>
    </xf>
    <xf numFmtId="0" fontId="107" fillId="0" borderId="0" xfId="0" applyFont="1" applyAlignment="1">
      <alignment horizontal="left" vertical="center" readingOrder="1"/>
    </xf>
    <xf numFmtId="0" fontId="40" fillId="0" borderId="2" xfId="1" applyFont="1" applyBorder="1" applyAlignment="1">
      <alignment horizontal="center" vertical="center" wrapText="1"/>
    </xf>
    <xf numFmtId="2" fontId="71" fillId="2" borderId="6" xfId="1" applyNumberFormat="1" applyFont="1" applyFill="1" applyBorder="1" applyAlignment="1">
      <alignment horizontal="center" vertical="center" wrapText="1"/>
    </xf>
    <xf numFmtId="2" fontId="71" fillId="2" borderId="5" xfId="1" applyNumberFormat="1" applyFont="1" applyFill="1" applyBorder="1" applyAlignment="1">
      <alignment horizontal="center" vertical="center" wrapText="1"/>
    </xf>
    <xf numFmtId="2" fontId="71" fillId="2" borderId="4" xfId="1" applyNumberFormat="1" applyFont="1" applyFill="1" applyBorder="1" applyAlignment="1">
      <alignment horizontal="center" vertical="center" wrapText="1"/>
    </xf>
  </cellXfs>
  <cellStyles count="4">
    <cellStyle name="Hyperlink" xfId="3" builtinId="8"/>
    <cellStyle name="Normal" xfId="0" builtinId="0"/>
    <cellStyle name="Normal 2" xfId="1" xr:uid="{1E6B3A32-9FAF-4BC3-A30C-DBEEAC43332B}"/>
    <cellStyle name="Percent 2" xfId="2" xr:uid="{5A6CA036-E74F-4275-9E9D-CDDFEEAB8C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1.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400"/>
              <a:t>Title ...</a:t>
            </a:r>
          </a:p>
          <a:p>
            <a:pPr>
              <a:defRPr sz="1600"/>
            </a:pPr>
            <a:r>
              <a:rPr lang="en-US" sz="1400"/>
              <a:t>Run Chart</a:t>
            </a:r>
            <a:endParaRPr lang="en-US" sz="1400">
              <a:solidFill>
                <a:srgbClr val="FF0000"/>
              </a:solidFill>
            </a:endParaRPr>
          </a:p>
          <a:p>
            <a:pPr>
              <a:defRPr sz="1600"/>
            </a:pPr>
            <a:r>
              <a:rPr lang="en-US" sz="1200">
                <a:solidFill>
                  <a:schemeClr val="tx1"/>
                </a:solidFill>
              </a:rPr>
              <a:t>Operational Definition:  </a:t>
            </a:r>
            <a:r>
              <a:rPr lang="en-US" sz="1200" baseline="0">
                <a:solidFill>
                  <a:schemeClr val="tx1"/>
                </a:solidFill>
              </a:rPr>
              <a:t>  </a:t>
            </a:r>
            <a:r>
              <a:rPr lang="en-US" sz="1200" baseline="0">
                <a:solidFill>
                  <a:srgbClr val="FF0000"/>
                </a:solidFill>
              </a:rPr>
              <a:t>Numerator:  ...            Denominator: ...              </a:t>
            </a:r>
            <a:endParaRPr lang="en-US" sz="1200">
              <a:solidFill>
                <a:srgbClr val="FF0000"/>
              </a:solidFill>
            </a:endParaRPr>
          </a:p>
        </c:rich>
      </c:tx>
      <c:overlay val="1"/>
    </c:title>
    <c:autoTitleDeleted val="0"/>
    <c:plotArea>
      <c:layout>
        <c:manualLayout>
          <c:layoutTarget val="inner"/>
          <c:xMode val="edge"/>
          <c:yMode val="edge"/>
          <c:x val="6.0474178835686489E-2"/>
          <c:y val="0.27767512144585943"/>
          <c:w val="0.91239279319217581"/>
          <c:h val="0.60120408208145271"/>
        </c:manualLayout>
      </c:layout>
      <c:lineChart>
        <c:grouping val="standard"/>
        <c:varyColors val="0"/>
        <c:ser>
          <c:idx val="0"/>
          <c:order val="0"/>
          <c:tx>
            <c:strRef>
              <c:f>'Run Chart - Template'!$D$26</c:f>
              <c:strCache>
                <c:ptCount val="1"/>
                <c:pt idx="0">
                  <c:v>Percent %</c:v>
                </c:pt>
              </c:strCache>
            </c:strRef>
          </c:tx>
          <c:marker>
            <c:symbol val="circle"/>
            <c:size val="6"/>
            <c:spPr>
              <a:solidFill>
                <a:srgbClr val="FF0000"/>
              </a:solidFill>
              <a:ln>
                <a:solidFill>
                  <a:srgbClr val="FF0000"/>
                </a:solidFill>
              </a:ln>
            </c:spPr>
          </c:marker>
          <c:cat>
            <c:numRef>
              <c:f>'Run Chart - Template'!$A$27:$A$51</c:f>
              <c:numCache>
                <c:formatCode>mmm\-yy</c:formatCode>
                <c:ptCount val="25"/>
              </c:numCache>
            </c:numRef>
          </c:cat>
          <c:val>
            <c:numRef>
              <c:f>'Run Chart - Template'!$D$27:$D$51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F169-4680-88E9-4FEA97AC5B37}"/>
            </c:ext>
          </c:extLst>
        </c:ser>
        <c:ser>
          <c:idx val="1"/>
          <c:order val="1"/>
          <c:tx>
            <c:strRef>
              <c:f>'Run Chart - Template'!$E$26</c:f>
              <c:strCache>
                <c:ptCount val="1"/>
                <c:pt idx="0">
                  <c:v>Median</c:v>
                </c:pt>
              </c:strCache>
            </c:strRef>
          </c:tx>
          <c:marker>
            <c:symbol val="none"/>
          </c:marker>
          <c:cat>
            <c:numRef>
              <c:f>'Run Chart - Template'!$A$27:$A$51</c:f>
              <c:numCache>
                <c:formatCode>mmm\-yy</c:formatCode>
                <c:ptCount val="25"/>
              </c:numCache>
            </c:numRef>
          </c:cat>
          <c:val>
            <c:numRef>
              <c:f>'Run Chart - Template'!$E$27:$E$51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F169-4680-88E9-4FEA97AC5B37}"/>
            </c:ext>
          </c:extLst>
        </c:ser>
        <c:ser>
          <c:idx val="2"/>
          <c:order val="2"/>
          <c:tx>
            <c:strRef>
              <c:f>'Run Chart - Template'!$F$26</c:f>
              <c:strCache>
                <c:ptCount val="1"/>
                <c:pt idx="0">
                  <c:v>Stretch Goal</c:v>
                </c:pt>
              </c:strCache>
            </c:strRef>
          </c:tx>
          <c:marker>
            <c:symbol val="none"/>
          </c:marker>
          <c:cat>
            <c:numRef>
              <c:f>'Run Chart - Template'!$A$27:$A$51</c:f>
              <c:numCache>
                <c:formatCode>mmm\-yy</c:formatCode>
                <c:ptCount val="25"/>
              </c:numCache>
            </c:numRef>
          </c:cat>
          <c:val>
            <c:numRef>
              <c:f>'Run Chart - Template'!$F$27:$F$51</c:f>
              <c:numCache>
                <c:formatCode>0.0%</c:formatCod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F169-4680-88E9-4FEA97AC5B37}"/>
            </c:ext>
          </c:extLst>
        </c:ser>
        <c:dLbls>
          <c:showLegendKey val="0"/>
          <c:showVal val="0"/>
          <c:showCatName val="0"/>
          <c:showSerName val="0"/>
          <c:showPercent val="0"/>
          <c:showBubbleSize val="0"/>
        </c:dLbls>
        <c:marker val="1"/>
        <c:smooth val="0"/>
        <c:axId val="1739110975"/>
        <c:axId val="1"/>
      </c:lineChart>
      <c:catAx>
        <c:axId val="1739110975"/>
        <c:scaling>
          <c:orientation val="minMax"/>
        </c:scaling>
        <c:delete val="0"/>
        <c:axPos val="b"/>
        <c:numFmt formatCode="mmm\-yy" sourceLinked="1"/>
        <c:majorTickMark val="out"/>
        <c:minorTickMark val="none"/>
        <c:tickLblPos val="nextTo"/>
        <c:txPr>
          <a:bodyPr/>
          <a:lstStyle/>
          <a:p>
            <a:pPr>
              <a:defRPr sz="1050"/>
            </a:pPr>
            <a:endParaRPr lang="en-US"/>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a:lstStyle/>
          <a:p>
            <a:pPr>
              <a:defRPr sz="1100" b="1"/>
            </a:pPr>
            <a:endParaRPr lang="en-US"/>
          </a:p>
        </c:txPr>
        <c:crossAx val="1739110975"/>
        <c:crosses val="autoZero"/>
        <c:crossBetween val="between"/>
      </c:valAx>
    </c:plotArea>
    <c:legend>
      <c:legendPos val="r"/>
      <c:layout>
        <c:manualLayout>
          <c:xMode val="edge"/>
          <c:yMode val="edge"/>
          <c:x val="0.27879969770315677"/>
          <c:y val="0.13565211755937914"/>
          <c:w val="0.40948711663960297"/>
          <c:h val="5.565211755937915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AU" sz="1400" b="1" u="none">
                <a:solidFill>
                  <a:schemeClr val="tx1"/>
                </a:solidFill>
              </a:rPr>
              <a:t>Number of days </a:t>
            </a:r>
            <a:r>
              <a:rPr lang="en-AU" sz="1400" b="1">
                <a:solidFill>
                  <a:schemeClr val="tx1"/>
                </a:solidFill>
              </a:rPr>
              <a:t>between surgical site infection incidents</a:t>
            </a:r>
          </a:p>
          <a:p>
            <a:pPr>
              <a:defRPr sz="1400" b="0" i="0" u="none" strike="noStrike" kern="1200" spc="0" baseline="0">
                <a:solidFill>
                  <a:schemeClr val="tx1"/>
                </a:solidFill>
                <a:latin typeface="+mn-lt"/>
                <a:ea typeface="+mn-ea"/>
                <a:cs typeface="+mn-cs"/>
              </a:defRPr>
            </a:pPr>
            <a:r>
              <a:rPr lang="en-AU" sz="1100" b="0">
                <a:solidFill>
                  <a:schemeClr val="tx1"/>
                </a:solidFill>
              </a:rPr>
              <a:t>Run Chart</a:t>
            </a:r>
          </a:p>
        </c:rich>
      </c:tx>
      <c:overlay val="0"/>
      <c:spPr>
        <a:noFill/>
        <a:ln w="25400">
          <a:noFill/>
        </a:ln>
      </c:spPr>
    </c:title>
    <c:autoTitleDeleted val="0"/>
    <c:plotArea>
      <c:layout>
        <c:manualLayout>
          <c:layoutTarget val="inner"/>
          <c:xMode val="edge"/>
          <c:yMode val="edge"/>
          <c:x val="0.13012329806958525"/>
          <c:y val="0.15318335538891342"/>
          <c:w val="0.83466878641199982"/>
          <c:h val="0.70298971781593023"/>
        </c:manualLayout>
      </c:layout>
      <c:lineChart>
        <c:grouping val="standard"/>
        <c:varyColors val="0"/>
        <c:ser>
          <c:idx val="0"/>
          <c:order val="0"/>
          <c:tx>
            <c:strRef>
              <c:f>'Infection - Examples'!$B$58</c:f>
              <c:strCache>
                <c:ptCount val="1"/>
                <c:pt idx="0">
                  <c:v>Number of Days between Infections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'Infection - Examples'!$A$59:$A$79</c:f>
              <c:strCache>
                <c:ptCount val="21"/>
                <c:pt idx="0">
                  <c:v>3rd Jan</c:v>
                </c:pt>
                <c:pt idx="1">
                  <c:v>15th Jan</c:v>
                </c:pt>
                <c:pt idx="2">
                  <c:v>22nd  Jan</c:v>
                </c:pt>
                <c:pt idx="3">
                  <c:v>25th Jan</c:v>
                </c:pt>
                <c:pt idx="4">
                  <c:v>30th Jan</c:v>
                </c:pt>
                <c:pt idx="5">
                  <c:v>7th Feb</c:v>
                </c:pt>
                <c:pt idx="6">
                  <c:v>18th Feb</c:v>
                </c:pt>
                <c:pt idx="7">
                  <c:v>23rd Feb</c:v>
                </c:pt>
                <c:pt idx="8">
                  <c:v>3rd Mar</c:v>
                </c:pt>
                <c:pt idx="9">
                  <c:v>9th Mar</c:v>
                </c:pt>
                <c:pt idx="10">
                  <c:v>2nd Apr</c:v>
                </c:pt>
                <c:pt idx="11">
                  <c:v>13th Apr</c:v>
                </c:pt>
                <c:pt idx="12">
                  <c:v>18th Apr</c:v>
                </c:pt>
                <c:pt idx="13">
                  <c:v>23rd Apr</c:v>
                </c:pt>
                <c:pt idx="14">
                  <c:v>28th Apr</c:v>
                </c:pt>
                <c:pt idx="15">
                  <c:v>1st May</c:v>
                </c:pt>
                <c:pt idx="16">
                  <c:v>4th May</c:v>
                </c:pt>
                <c:pt idx="17">
                  <c:v>8th May</c:v>
                </c:pt>
                <c:pt idx="18">
                  <c:v>11th May</c:v>
                </c:pt>
                <c:pt idx="19">
                  <c:v>22nd May</c:v>
                </c:pt>
                <c:pt idx="20">
                  <c:v>28th May</c:v>
                </c:pt>
              </c:strCache>
            </c:strRef>
          </c:cat>
          <c:val>
            <c:numRef>
              <c:f>'Infection - Examples'!$B$59:$B$79</c:f>
              <c:numCache>
                <c:formatCode>General</c:formatCode>
                <c:ptCount val="21"/>
                <c:pt idx="1">
                  <c:v>12</c:v>
                </c:pt>
                <c:pt idx="2">
                  <c:v>7</c:v>
                </c:pt>
                <c:pt idx="3">
                  <c:v>3</c:v>
                </c:pt>
                <c:pt idx="4">
                  <c:v>5</c:v>
                </c:pt>
                <c:pt idx="5">
                  <c:v>8</c:v>
                </c:pt>
                <c:pt idx="6">
                  <c:v>11</c:v>
                </c:pt>
                <c:pt idx="7">
                  <c:v>5</c:v>
                </c:pt>
                <c:pt idx="8">
                  <c:v>8</c:v>
                </c:pt>
                <c:pt idx="9">
                  <c:v>6</c:v>
                </c:pt>
                <c:pt idx="10">
                  <c:v>24</c:v>
                </c:pt>
                <c:pt idx="11">
                  <c:v>11</c:v>
                </c:pt>
                <c:pt idx="12">
                  <c:v>5</c:v>
                </c:pt>
                <c:pt idx="13">
                  <c:v>5</c:v>
                </c:pt>
                <c:pt idx="14">
                  <c:v>5</c:v>
                </c:pt>
                <c:pt idx="15">
                  <c:v>3</c:v>
                </c:pt>
                <c:pt idx="16">
                  <c:v>3</c:v>
                </c:pt>
                <c:pt idx="17">
                  <c:v>4</c:v>
                </c:pt>
                <c:pt idx="18">
                  <c:v>3</c:v>
                </c:pt>
                <c:pt idx="19">
                  <c:v>11</c:v>
                </c:pt>
                <c:pt idx="20">
                  <c:v>6</c:v>
                </c:pt>
              </c:numCache>
            </c:numRef>
          </c:val>
          <c:smooth val="0"/>
          <c:extLst>
            <c:ext xmlns:c16="http://schemas.microsoft.com/office/drawing/2014/chart" uri="{C3380CC4-5D6E-409C-BE32-E72D297353CC}">
              <c16:uniqueId val="{00000000-996A-497D-A758-9C374740614D}"/>
            </c:ext>
          </c:extLst>
        </c:ser>
        <c:ser>
          <c:idx val="1"/>
          <c:order val="1"/>
          <c:tx>
            <c:strRef>
              <c:f>'Infection - Examples'!$C$58</c:f>
              <c:strCache>
                <c:ptCount val="1"/>
                <c:pt idx="0">
                  <c:v>Median</c:v>
                </c:pt>
              </c:strCache>
            </c:strRef>
          </c:tx>
          <c:spPr>
            <a:ln w="28575" cap="rnd">
              <a:solidFill>
                <a:schemeClr val="accent2"/>
              </a:solidFill>
              <a:round/>
            </a:ln>
            <a:effectLst/>
          </c:spPr>
          <c:marker>
            <c:symbol val="none"/>
          </c:marker>
          <c:cat>
            <c:strRef>
              <c:f>'Infection - Examples'!$A$59:$A$79</c:f>
              <c:strCache>
                <c:ptCount val="21"/>
                <c:pt idx="0">
                  <c:v>3rd Jan</c:v>
                </c:pt>
                <c:pt idx="1">
                  <c:v>15th Jan</c:v>
                </c:pt>
                <c:pt idx="2">
                  <c:v>22nd  Jan</c:v>
                </c:pt>
                <c:pt idx="3">
                  <c:v>25th Jan</c:v>
                </c:pt>
                <c:pt idx="4">
                  <c:v>30th Jan</c:v>
                </c:pt>
                <c:pt idx="5">
                  <c:v>7th Feb</c:v>
                </c:pt>
                <c:pt idx="6">
                  <c:v>18th Feb</c:v>
                </c:pt>
                <c:pt idx="7">
                  <c:v>23rd Feb</c:v>
                </c:pt>
                <c:pt idx="8">
                  <c:v>3rd Mar</c:v>
                </c:pt>
                <c:pt idx="9">
                  <c:v>9th Mar</c:v>
                </c:pt>
                <c:pt idx="10">
                  <c:v>2nd Apr</c:v>
                </c:pt>
                <c:pt idx="11">
                  <c:v>13th Apr</c:v>
                </c:pt>
                <c:pt idx="12">
                  <c:v>18th Apr</c:v>
                </c:pt>
                <c:pt idx="13">
                  <c:v>23rd Apr</c:v>
                </c:pt>
                <c:pt idx="14">
                  <c:v>28th Apr</c:v>
                </c:pt>
                <c:pt idx="15">
                  <c:v>1st May</c:v>
                </c:pt>
                <c:pt idx="16">
                  <c:v>4th May</c:v>
                </c:pt>
                <c:pt idx="17">
                  <c:v>8th May</c:v>
                </c:pt>
                <c:pt idx="18">
                  <c:v>11th May</c:v>
                </c:pt>
                <c:pt idx="19">
                  <c:v>22nd May</c:v>
                </c:pt>
                <c:pt idx="20">
                  <c:v>28th May</c:v>
                </c:pt>
              </c:strCache>
            </c:strRef>
          </c:cat>
          <c:val>
            <c:numRef>
              <c:f>'Infection - Examples'!$C$59:$C$79</c:f>
              <c:numCache>
                <c:formatCode>General</c:formatCode>
                <c:ptCount val="2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numCache>
            </c:numRef>
          </c:val>
          <c:smooth val="0"/>
          <c:extLst>
            <c:ext xmlns:c16="http://schemas.microsoft.com/office/drawing/2014/chart" uri="{C3380CC4-5D6E-409C-BE32-E72D297353CC}">
              <c16:uniqueId val="{00000001-996A-497D-A758-9C374740614D}"/>
            </c:ext>
          </c:extLst>
        </c:ser>
        <c:dLbls>
          <c:showLegendKey val="0"/>
          <c:showVal val="0"/>
          <c:showCatName val="0"/>
          <c:showSerName val="0"/>
          <c:showPercent val="0"/>
          <c:showBubbleSize val="0"/>
        </c:dLbls>
        <c:marker val="1"/>
        <c:smooth val="0"/>
        <c:axId val="1687465279"/>
        <c:axId val="1"/>
      </c:lineChart>
      <c:catAx>
        <c:axId val="1687465279"/>
        <c:scaling>
          <c:orientation val="minMax"/>
        </c:scaling>
        <c:delete val="0"/>
        <c:axPos val="b"/>
        <c:title>
          <c:tx>
            <c:rich>
              <a:bodyPr/>
              <a:lstStyle/>
              <a:p>
                <a:pPr>
                  <a:defRPr sz="1200"/>
                </a:pPr>
                <a:r>
                  <a:rPr lang="en-AU" sz="1200"/>
                  <a:t>Date</a:t>
                </a:r>
                <a:r>
                  <a:rPr lang="en-AU" sz="1200" baseline="0"/>
                  <a:t> of Infection </a:t>
                </a:r>
                <a:endParaRPr lang="en-AU" sz="1200"/>
              </a:p>
            </c:rich>
          </c:tx>
          <c:overlay val="0"/>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AU" sz="1400" b="1">
                    <a:solidFill>
                      <a:schemeClr val="tx1"/>
                    </a:solidFill>
                  </a:rPr>
                  <a:t>Days between Infection cases</a:t>
                </a:r>
              </a:p>
            </c:rich>
          </c:tx>
          <c:layout>
            <c:manualLayout>
              <c:xMode val="edge"/>
              <c:yMode val="edge"/>
              <c:x val="3.0442413185746742E-2"/>
              <c:y val="0.22696877670891602"/>
            </c:manualLayout>
          </c:layout>
          <c:overlay val="0"/>
          <c:spPr>
            <a:noFill/>
            <a:ln w="25400">
              <a:noFill/>
            </a:ln>
          </c:spPr>
        </c:title>
        <c:numFmt formatCode="General" sourceLinked="1"/>
        <c:majorTickMark val="out"/>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65279"/>
        <c:crosses val="autoZero"/>
        <c:crossBetween val="between"/>
        <c:majorUnit val="2"/>
      </c:valAx>
      <c:spPr>
        <a:noFill/>
        <a:ln w="25400">
          <a:noFill/>
        </a:ln>
      </c:spPr>
    </c:plotArea>
    <c:legend>
      <c:legendPos val="r"/>
      <c:layout>
        <c:manualLayout>
          <c:xMode val="edge"/>
          <c:yMode val="edge"/>
          <c:x val="0.25659498445047307"/>
          <c:y val="9.8591890794251194E-2"/>
          <c:w val="0.48321401001345415"/>
          <c:h val="5.16433598225164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u="sng" baseline="0"/>
              <a:t>Surgical Site Infection Rate  per 1000 Occupied Bed Days</a:t>
            </a:r>
          </a:p>
          <a:p>
            <a:pPr>
              <a:defRPr sz="1400" b="1" i="0" u="none" strike="noStrike" kern="1200" spc="0" baseline="0">
                <a:solidFill>
                  <a:schemeClr val="tx1">
                    <a:lumMod val="65000"/>
                    <a:lumOff val="35000"/>
                  </a:schemeClr>
                </a:solidFill>
                <a:latin typeface="+mn-lt"/>
                <a:ea typeface="+mn-ea"/>
                <a:cs typeface="+mn-cs"/>
              </a:defRPr>
            </a:pPr>
            <a:r>
              <a:rPr lang="en-AU" b="0" u="none" baseline="0"/>
              <a:t>Run Chart</a:t>
            </a:r>
            <a:r>
              <a:rPr lang="en-AU" b="1" u="sng" baseline="0"/>
              <a:t> </a:t>
            </a:r>
            <a:endParaRPr lang="en-AU" b="1" u="sng"/>
          </a:p>
        </c:rich>
      </c:tx>
      <c:overlay val="0"/>
      <c:spPr>
        <a:noFill/>
        <a:ln w="25400">
          <a:noFill/>
        </a:ln>
      </c:spPr>
    </c:title>
    <c:autoTitleDeleted val="0"/>
    <c:plotArea>
      <c:layout>
        <c:manualLayout>
          <c:layoutTarget val="inner"/>
          <c:xMode val="edge"/>
          <c:yMode val="edge"/>
          <c:x val="9.6396100405552756E-2"/>
          <c:y val="0.19173498996078728"/>
          <c:w val="0.8825688802774635"/>
          <c:h val="0.73408989343957909"/>
        </c:manualLayout>
      </c:layout>
      <c:lineChart>
        <c:grouping val="standard"/>
        <c:varyColors val="0"/>
        <c:ser>
          <c:idx val="0"/>
          <c:order val="0"/>
          <c:tx>
            <c:strRef>
              <c:f>'Infection - Examples'!$F$41</c:f>
              <c:strCache>
                <c:ptCount val="1"/>
                <c:pt idx="0">
                  <c:v>Rate of infections per 1000 OBDs</c:v>
                </c:pt>
              </c:strCache>
            </c:strRef>
          </c:tx>
          <c:spPr>
            <a:ln w="28575" cap="rnd">
              <a:solidFill>
                <a:schemeClr val="accent1"/>
              </a:solidFill>
              <a:round/>
            </a:ln>
            <a:effectLst/>
          </c:spPr>
          <c:marker>
            <c:symbol val="circle"/>
            <c:size val="6"/>
            <c:spPr>
              <a:solidFill>
                <a:srgbClr val="FF0000"/>
              </a:solidFill>
              <a:ln w="9525">
                <a:noFill/>
              </a:ln>
            </c:spPr>
          </c:marker>
          <c:cat>
            <c:strRef>
              <c:f>'Infection - Examples'!$A$42:$A$53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'Infection - Examples'!$F$42:$F$53</c:f>
              <c:numCache>
                <c:formatCode>0</c:formatCode>
                <c:ptCount val="12"/>
                <c:pt idx="0">
                  <c:v>3.0339805825242721</c:v>
                </c:pt>
                <c:pt idx="1">
                  <c:v>1.9023462270133165</c:v>
                </c:pt>
                <c:pt idx="2">
                  <c:v>1.1148272017837235</c:v>
                </c:pt>
                <c:pt idx="3">
                  <c:v>3.7764350453172204</c:v>
                </c:pt>
                <c:pt idx="4">
                  <c:v>4.5351473922902494</c:v>
                </c:pt>
                <c:pt idx="5">
                  <c:v>3.3994334277620397</c:v>
                </c:pt>
                <c:pt idx="6">
                  <c:v>3.9254170755642792</c:v>
                </c:pt>
                <c:pt idx="7">
                  <c:v>4.1237113402061851</c:v>
                </c:pt>
                <c:pt idx="8">
                  <c:v>5.9322033898305087</c:v>
                </c:pt>
                <c:pt idx="9">
                  <c:v>6.7466266866566711</c:v>
                </c:pt>
                <c:pt idx="10">
                  <c:v>3.8356164383561646</c:v>
                </c:pt>
                <c:pt idx="11">
                  <c:v>5.3799596503026228</c:v>
                </c:pt>
              </c:numCache>
            </c:numRef>
          </c:val>
          <c:smooth val="0"/>
          <c:extLst>
            <c:ext xmlns:c16="http://schemas.microsoft.com/office/drawing/2014/chart" uri="{C3380CC4-5D6E-409C-BE32-E72D297353CC}">
              <c16:uniqueId val="{00000000-9AB7-42EE-A577-21A7223F117E}"/>
            </c:ext>
          </c:extLst>
        </c:ser>
        <c:ser>
          <c:idx val="1"/>
          <c:order val="1"/>
          <c:tx>
            <c:strRef>
              <c:f>'Infection - Examples'!$G$41</c:f>
              <c:strCache>
                <c:ptCount val="1"/>
                <c:pt idx="0">
                  <c:v>Median</c:v>
                </c:pt>
              </c:strCache>
            </c:strRef>
          </c:tx>
          <c:spPr>
            <a:ln w="28575" cap="rnd">
              <a:solidFill>
                <a:schemeClr val="accent2"/>
              </a:solidFill>
              <a:round/>
            </a:ln>
            <a:effectLst/>
          </c:spPr>
          <c:marker>
            <c:symbol val="circle"/>
            <c:size val="5"/>
            <c:spPr>
              <a:noFill/>
              <a:ln w="9525">
                <a:noFill/>
              </a:ln>
            </c:spPr>
          </c:marker>
          <c:cat>
            <c:strRef>
              <c:f>'Infection - Examples'!$A$42:$A$53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'Infection - Examples'!$G$42:$G$53</c:f>
              <c:numCache>
                <c:formatCode>0</c:formatCode>
                <c:ptCount val="12"/>
                <c:pt idx="0">
                  <c:v>3.8805167569602217</c:v>
                </c:pt>
                <c:pt idx="1">
                  <c:v>3.8805167569602217</c:v>
                </c:pt>
                <c:pt idx="2">
                  <c:v>3.8805167569602217</c:v>
                </c:pt>
                <c:pt idx="3">
                  <c:v>3.8805167569602217</c:v>
                </c:pt>
                <c:pt idx="4">
                  <c:v>3.8805167569602217</c:v>
                </c:pt>
                <c:pt idx="5">
                  <c:v>3.8805167569602217</c:v>
                </c:pt>
                <c:pt idx="6">
                  <c:v>3.8805167569602217</c:v>
                </c:pt>
                <c:pt idx="7">
                  <c:v>3.8805167569602217</c:v>
                </c:pt>
                <c:pt idx="8">
                  <c:v>3.8805167569602217</c:v>
                </c:pt>
                <c:pt idx="9">
                  <c:v>3.8805167569602217</c:v>
                </c:pt>
                <c:pt idx="10">
                  <c:v>3.8805167569602217</c:v>
                </c:pt>
                <c:pt idx="11">
                  <c:v>3.8805167569602217</c:v>
                </c:pt>
              </c:numCache>
            </c:numRef>
          </c:val>
          <c:smooth val="0"/>
          <c:extLst>
            <c:ext xmlns:c16="http://schemas.microsoft.com/office/drawing/2014/chart" uri="{C3380CC4-5D6E-409C-BE32-E72D297353CC}">
              <c16:uniqueId val="{00000001-9AB7-42EE-A577-21A7223F117E}"/>
            </c:ext>
          </c:extLst>
        </c:ser>
        <c:dLbls>
          <c:showLegendKey val="0"/>
          <c:showVal val="0"/>
          <c:showCatName val="0"/>
          <c:showSerName val="0"/>
          <c:showPercent val="0"/>
          <c:showBubbleSize val="0"/>
        </c:dLbls>
        <c:marker val="1"/>
        <c:smooth val="0"/>
        <c:axId val="1687466479"/>
        <c:axId val="1"/>
      </c:lineChart>
      <c:catAx>
        <c:axId val="16874664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AU" sz="800" b="1" i="0" baseline="0">
                    <a:effectLst/>
                  </a:rPr>
                  <a:t>Number of Infections  per 1000 OBD</a:t>
                </a:r>
                <a:endParaRPr lang="en-AU" sz="8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AU"/>
              </a:p>
            </c:rich>
          </c:tx>
          <c:overlay val="0"/>
        </c:title>
        <c:numFmt formatCode="0" sourceLinked="1"/>
        <c:majorTickMark val="out"/>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66479"/>
        <c:crosses val="autoZero"/>
        <c:crossBetween val="between"/>
      </c:valAx>
      <c:spPr>
        <a:noFill/>
        <a:ln w="25400">
          <a:noFill/>
        </a:ln>
      </c:spPr>
    </c:plotArea>
    <c:legend>
      <c:legendPos val="r"/>
      <c:layout>
        <c:manualLayout>
          <c:xMode val="edge"/>
          <c:yMode val="edge"/>
          <c:x val="0.28110640016151828"/>
          <c:y val="0.12530145961970579"/>
          <c:w val="0.45007744801130628"/>
          <c:h val="5.301207852615547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AU" b="1">
                <a:solidFill>
                  <a:schemeClr val="tx1"/>
                </a:solidFill>
              </a:rPr>
              <a:t>Number of Surgical cases</a:t>
            </a:r>
            <a:r>
              <a:rPr lang="en-AU" b="1" baseline="0">
                <a:solidFill>
                  <a:schemeClr val="tx1"/>
                </a:solidFill>
              </a:rPr>
              <a:t> (surgical operations) between infections</a:t>
            </a:r>
          </a:p>
          <a:p>
            <a:pPr>
              <a:defRPr sz="1400" b="0" i="0" u="none" strike="noStrike" kern="1200" spc="0" baseline="0">
                <a:solidFill>
                  <a:schemeClr val="tx1"/>
                </a:solidFill>
                <a:latin typeface="+mn-lt"/>
                <a:ea typeface="+mn-ea"/>
                <a:cs typeface="+mn-cs"/>
              </a:defRPr>
            </a:pPr>
            <a:r>
              <a:rPr lang="en-AU" sz="1100" b="0" baseline="0">
                <a:solidFill>
                  <a:schemeClr val="tx1"/>
                </a:solidFill>
              </a:rPr>
              <a:t>Run Chart</a:t>
            </a:r>
            <a:endParaRPr lang="en-AU" sz="1100" b="0">
              <a:solidFill>
                <a:schemeClr val="tx1"/>
              </a:solidFill>
            </a:endParaRPr>
          </a:p>
        </c:rich>
      </c:tx>
      <c:overlay val="0"/>
      <c:spPr>
        <a:noFill/>
        <a:ln w="25400">
          <a:noFill/>
        </a:ln>
      </c:spPr>
    </c:title>
    <c:autoTitleDeleted val="0"/>
    <c:plotArea>
      <c:layout>
        <c:manualLayout>
          <c:layoutTarget val="inner"/>
          <c:xMode val="edge"/>
          <c:yMode val="edge"/>
          <c:x val="0.12770301705597836"/>
          <c:y val="0.20450287534282932"/>
          <c:w val="0.85365472228243156"/>
          <c:h val="0.5868412515851249"/>
        </c:manualLayout>
      </c:layout>
      <c:lineChart>
        <c:grouping val="standard"/>
        <c:varyColors val="0"/>
        <c:ser>
          <c:idx val="0"/>
          <c:order val="0"/>
          <c:tx>
            <c:strRef>
              <c:f>'Infection - Examples'!$B$93</c:f>
              <c:strCache>
                <c:ptCount val="1"/>
                <c:pt idx="0">
                  <c:v>Number of Surgical cases (operations) between Infections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'Infection - Examples'!$A$94:$A$114</c:f>
              <c:strCache>
                <c:ptCount val="21"/>
                <c:pt idx="0">
                  <c:v>8th Jan</c:v>
                </c:pt>
                <c:pt idx="1">
                  <c:v>19th Jan</c:v>
                </c:pt>
                <c:pt idx="2">
                  <c:v>24th  Jan</c:v>
                </c:pt>
                <c:pt idx="3">
                  <c:v>28th Jan</c:v>
                </c:pt>
                <c:pt idx="4">
                  <c:v>30th Jan</c:v>
                </c:pt>
                <c:pt idx="5">
                  <c:v>6th Feb</c:v>
                </c:pt>
                <c:pt idx="6">
                  <c:v>18th Feb</c:v>
                </c:pt>
                <c:pt idx="7">
                  <c:v>23rd Feb</c:v>
                </c:pt>
                <c:pt idx="8">
                  <c:v>3rd Mar</c:v>
                </c:pt>
                <c:pt idx="9">
                  <c:v>9th Mar</c:v>
                </c:pt>
                <c:pt idx="10">
                  <c:v>2nd Apr</c:v>
                </c:pt>
                <c:pt idx="11">
                  <c:v>13th Apr</c:v>
                </c:pt>
                <c:pt idx="12">
                  <c:v>16th Apr</c:v>
                </c:pt>
                <c:pt idx="13">
                  <c:v>23rd Apr</c:v>
                </c:pt>
                <c:pt idx="14">
                  <c:v>28th Apr</c:v>
                </c:pt>
                <c:pt idx="15">
                  <c:v>1st May</c:v>
                </c:pt>
                <c:pt idx="16">
                  <c:v>4th May</c:v>
                </c:pt>
                <c:pt idx="17">
                  <c:v>8th May</c:v>
                </c:pt>
                <c:pt idx="18">
                  <c:v>13th May</c:v>
                </c:pt>
                <c:pt idx="19">
                  <c:v>22nd May</c:v>
                </c:pt>
                <c:pt idx="20">
                  <c:v>29th May</c:v>
                </c:pt>
              </c:strCache>
            </c:strRef>
          </c:cat>
          <c:val>
            <c:numRef>
              <c:f>'Infection - Examples'!$B$94:$B$114</c:f>
              <c:numCache>
                <c:formatCode>General</c:formatCode>
                <c:ptCount val="21"/>
                <c:pt idx="0">
                  <c:v>25</c:v>
                </c:pt>
                <c:pt idx="1">
                  <c:v>32</c:v>
                </c:pt>
                <c:pt idx="2">
                  <c:v>21</c:v>
                </c:pt>
                <c:pt idx="3">
                  <c:v>21</c:v>
                </c:pt>
                <c:pt idx="4">
                  <c:v>32</c:v>
                </c:pt>
                <c:pt idx="5">
                  <c:v>21</c:v>
                </c:pt>
                <c:pt idx="6">
                  <c:v>11</c:v>
                </c:pt>
                <c:pt idx="7">
                  <c:v>25</c:v>
                </c:pt>
                <c:pt idx="8">
                  <c:v>15</c:v>
                </c:pt>
                <c:pt idx="9">
                  <c:v>32</c:v>
                </c:pt>
                <c:pt idx="10">
                  <c:v>15</c:v>
                </c:pt>
                <c:pt idx="11">
                  <c:v>23</c:v>
                </c:pt>
                <c:pt idx="12">
                  <c:v>11</c:v>
                </c:pt>
                <c:pt idx="13">
                  <c:v>34</c:v>
                </c:pt>
                <c:pt idx="14">
                  <c:v>45</c:v>
                </c:pt>
                <c:pt idx="15">
                  <c:v>54</c:v>
                </c:pt>
                <c:pt idx="16">
                  <c:v>57</c:v>
                </c:pt>
                <c:pt idx="17">
                  <c:v>64</c:v>
                </c:pt>
                <c:pt idx="18">
                  <c:v>72</c:v>
                </c:pt>
                <c:pt idx="19">
                  <c:v>63</c:v>
                </c:pt>
                <c:pt idx="20">
                  <c:v>89</c:v>
                </c:pt>
              </c:numCache>
            </c:numRef>
          </c:val>
          <c:smooth val="0"/>
          <c:extLst>
            <c:ext xmlns:c16="http://schemas.microsoft.com/office/drawing/2014/chart" uri="{C3380CC4-5D6E-409C-BE32-E72D297353CC}">
              <c16:uniqueId val="{00000000-0AF0-46AD-90FD-7A280C2EC838}"/>
            </c:ext>
          </c:extLst>
        </c:ser>
        <c:ser>
          <c:idx val="1"/>
          <c:order val="1"/>
          <c:tx>
            <c:strRef>
              <c:f>'Infection - Examples'!$C$93</c:f>
              <c:strCache>
                <c:ptCount val="1"/>
                <c:pt idx="0">
                  <c:v>Median</c:v>
                </c:pt>
              </c:strCache>
            </c:strRef>
          </c:tx>
          <c:spPr>
            <a:ln w="28575" cap="rnd">
              <a:solidFill>
                <a:schemeClr val="accent2"/>
              </a:solidFill>
              <a:round/>
            </a:ln>
            <a:effectLst/>
          </c:spPr>
          <c:marker>
            <c:symbol val="circle"/>
            <c:size val="5"/>
            <c:spPr>
              <a:noFill/>
              <a:ln w="9525">
                <a:noFill/>
              </a:ln>
            </c:spPr>
          </c:marker>
          <c:cat>
            <c:strRef>
              <c:f>'Infection - Examples'!$A$94:$A$114</c:f>
              <c:strCache>
                <c:ptCount val="21"/>
                <c:pt idx="0">
                  <c:v>8th Jan</c:v>
                </c:pt>
                <c:pt idx="1">
                  <c:v>19th Jan</c:v>
                </c:pt>
                <c:pt idx="2">
                  <c:v>24th  Jan</c:v>
                </c:pt>
                <c:pt idx="3">
                  <c:v>28th Jan</c:v>
                </c:pt>
                <c:pt idx="4">
                  <c:v>30th Jan</c:v>
                </c:pt>
                <c:pt idx="5">
                  <c:v>6th Feb</c:v>
                </c:pt>
                <c:pt idx="6">
                  <c:v>18th Feb</c:v>
                </c:pt>
                <c:pt idx="7">
                  <c:v>23rd Feb</c:v>
                </c:pt>
                <c:pt idx="8">
                  <c:v>3rd Mar</c:v>
                </c:pt>
                <c:pt idx="9">
                  <c:v>9th Mar</c:v>
                </c:pt>
                <c:pt idx="10">
                  <c:v>2nd Apr</c:v>
                </c:pt>
                <c:pt idx="11">
                  <c:v>13th Apr</c:v>
                </c:pt>
                <c:pt idx="12">
                  <c:v>16th Apr</c:v>
                </c:pt>
                <c:pt idx="13">
                  <c:v>23rd Apr</c:v>
                </c:pt>
                <c:pt idx="14">
                  <c:v>28th Apr</c:v>
                </c:pt>
                <c:pt idx="15">
                  <c:v>1st May</c:v>
                </c:pt>
                <c:pt idx="16">
                  <c:v>4th May</c:v>
                </c:pt>
                <c:pt idx="17">
                  <c:v>8th May</c:v>
                </c:pt>
                <c:pt idx="18">
                  <c:v>13th May</c:v>
                </c:pt>
                <c:pt idx="19">
                  <c:v>22nd May</c:v>
                </c:pt>
                <c:pt idx="20">
                  <c:v>29th May</c:v>
                </c:pt>
              </c:strCache>
            </c:strRef>
          </c:cat>
          <c:val>
            <c:numRef>
              <c:f>'Infection - Examples'!$C$94:$C$114</c:f>
              <c:numCache>
                <c:formatCode>General</c:formatCode>
                <c:ptCount val="21"/>
                <c:pt idx="0">
                  <c:v>32</c:v>
                </c:pt>
                <c:pt idx="1">
                  <c:v>32</c:v>
                </c:pt>
                <c:pt idx="2">
                  <c:v>32</c:v>
                </c:pt>
                <c:pt idx="3">
                  <c:v>32</c:v>
                </c:pt>
                <c:pt idx="4">
                  <c:v>32</c:v>
                </c:pt>
                <c:pt idx="5">
                  <c:v>32</c:v>
                </c:pt>
                <c:pt idx="6">
                  <c:v>32</c:v>
                </c:pt>
                <c:pt idx="7">
                  <c:v>32</c:v>
                </c:pt>
                <c:pt idx="8">
                  <c:v>32</c:v>
                </c:pt>
                <c:pt idx="9">
                  <c:v>32</c:v>
                </c:pt>
                <c:pt idx="10">
                  <c:v>32</c:v>
                </c:pt>
                <c:pt idx="11">
                  <c:v>32</c:v>
                </c:pt>
                <c:pt idx="12">
                  <c:v>32</c:v>
                </c:pt>
                <c:pt idx="13">
                  <c:v>32</c:v>
                </c:pt>
                <c:pt idx="14">
                  <c:v>32</c:v>
                </c:pt>
                <c:pt idx="15">
                  <c:v>32</c:v>
                </c:pt>
                <c:pt idx="16">
                  <c:v>32</c:v>
                </c:pt>
                <c:pt idx="17">
                  <c:v>32</c:v>
                </c:pt>
                <c:pt idx="18">
                  <c:v>32</c:v>
                </c:pt>
                <c:pt idx="19">
                  <c:v>32</c:v>
                </c:pt>
                <c:pt idx="20">
                  <c:v>32</c:v>
                </c:pt>
              </c:numCache>
            </c:numRef>
          </c:val>
          <c:smooth val="0"/>
          <c:extLst>
            <c:ext xmlns:c16="http://schemas.microsoft.com/office/drawing/2014/chart" uri="{C3380CC4-5D6E-409C-BE32-E72D297353CC}">
              <c16:uniqueId val="{00000001-0AF0-46AD-90FD-7A280C2EC838}"/>
            </c:ext>
          </c:extLst>
        </c:ser>
        <c:dLbls>
          <c:showLegendKey val="0"/>
          <c:showVal val="0"/>
          <c:showCatName val="0"/>
          <c:showSerName val="0"/>
          <c:showPercent val="0"/>
          <c:showBubbleSize val="0"/>
        </c:dLbls>
        <c:marker val="1"/>
        <c:smooth val="0"/>
        <c:axId val="1687465679"/>
        <c:axId val="1"/>
      </c:lineChart>
      <c:catAx>
        <c:axId val="1687465679"/>
        <c:scaling>
          <c:orientation val="minMax"/>
        </c:scaling>
        <c:delete val="0"/>
        <c:axPos val="b"/>
        <c:title>
          <c:tx>
            <c:rich>
              <a:bodyPr/>
              <a:lstStyle/>
              <a:p>
                <a:pPr>
                  <a:defRPr sz="1200"/>
                </a:pPr>
                <a:r>
                  <a:rPr lang="en-AU" sz="1200"/>
                  <a:t>Date</a:t>
                </a:r>
                <a:r>
                  <a:rPr lang="en-AU" sz="1200" baseline="0"/>
                  <a:t> of Infection </a:t>
                </a:r>
                <a:endParaRPr lang="en-AU" sz="1200"/>
              </a:p>
            </c:rich>
          </c:tx>
          <c:layout>
            <c:manualLayout>
              <c:xMode val="edge"/>
              <c:yMode val="edge"/>
              <c:x val="0.47307656741582799"/>
              <c:y val="0.90637017595022851"/>
            </c:manualLayout>
          </c:layout>
          <c:overlay val="0"/>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200"/>
                </a:pPr>
                <a:r>
                  <a:rPr lang="en-AU" sz="1200"/>
                  <a:t>Number</a:t>
                </a:r>
                <a:r>
                  <a:rPr lang="en-AU" sz="1200" baseline="0"/>
                  <a:t> of Surgical Cases </a:t>
                </a:r>
                <a:endParaRPr lang="en-AU" sz="1200"/>
              </a:p>
            </c:rich>
          </c:tx>
          <c:layout>
            <c:manualLayout>
              <c:xMode val="edge"/>
              <c:yMode val="edge"/>
              <c:x val="3.38273278754063E-2"/>
              <c:y val="0.31662000583260425"/>
            </c:manualLayout>
          </c:layout>
          <c:overlay val="0"/>
        </c:title>
        <c:numFmt formatCode="General" sourceLinked="1"/>
        <c:majorTickMark val="out"/>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65679"/>
        <c:crosses val="autoZero"/>
        <c:crossBetween val="between"/>
      </c:valAx>
      <c:spPr>
        <a:noFill/>
        <a:ln w="25400">
          <a:noFill/>
        </a:ln>
      </c:spPr>
    </c:plotArea>
    <c:legend>
      <c:legendPos val="r"/>
      <c:layout>
        <c:manualLayout>
          <c:xMode val="edge"/>
          <c:yMode val="edge"/>
          <c:x val="0.17350993377483442"/>
          <c:y val="0.1137440458831535"/>
          <c:w val="0.65165562913907271"/>
          <c:h val="4.73933119471177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5943925873188E-2"/>
          <c:y val="0.25866756966625942"/>
          <c:w val="0.91463986122716967"/>
          <c:h val="0.60702336638837862"/>
        </c:manualLayout>
      </c:layout>
      <c:lineChart>
        <c:grouping val="standard"/>
        <c:varyColors val="0"/>
        <c:ser>
          <c:idx val="0"/>
          <c:order val="0"/>
          <c:tx>
            <c:strRef>
              <c:f>'Run Chart - Examples'!$D$92</c:f>
              <c:strCache>
                <c:ptCount val="1"/>
                <c:pt idx="0">
                  <c:v>Rate %</c:v>
                </c:pt>
              </c:strCache>
            </c:strRef>
          </c:tx>
          <c:marker>
            <c:symbol val="circle"/>
            <c:size val="6"/>
            <c:spPr>
              <a:solidFill>
                <a:srgbClr val="FF0000"/>
              </a:solidFill>
              <a:ln>
                <a:solidFill>
                  <a:srgbClr val="FF0000"/>
                </a:solidFill>
              </a:ln>
            </c:spPr>
          </c:marker>
          <c:cat>
            <c:numRef>
              <c:f>'Run Chart - Examples'!$A$93:$A$117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Examples'!$D$93:$D$117</c:f>
              <c:numCache>
                <c:formatCode>0.0%</c:formatCode>
                <c:ptCount val="25"/>
                <c:pt idx="0">
                  <c:v>4.5977011494252873E-2</c:v>
                </c:pt>
                <c:pt idx="1">
                  <c:v>6.4102564102564097E-2</c:v>
                </c:pt>
                <c:pt idx="2">
                  <c:v>6.8965517241379309E-2</c:v>
                </c:pt>
                <c:pt idx="3">
                  <c:v>7.8651685393258425E-2</c:v>
                </c:pt>
                <c:pt idx="4">
                  <c:v>6.8965517241379309E-2</c:v>
                </c:pt>
                <c:pt idx="5">
                  <c:v>6.5789473684210523E-2</c:v>
                </c:pt>
                <c:pt idx="6">
                  <c:v>5.128205128205128E-2</c:v>
                </c:pt>
                <c:pt idx="7">
                  <c:v>5.7471264367816091E-2</c:v>
                </c:pt>
                <c:pt idx="8">
                  <c:v>6.741573033707865E-2</c:v>
                </c:pt>
                <c:pt idx="9">
                  <c:v>8.0459770114942528E-2</c:v>
                </c:pt>
                <c:pt idx="10">
                  <c:v>8.98876404494382E-2</c:v>
                </c:pt>
                <c:pt idx="11">
                  <c:v>8.0459770114942528E-2</c:v>
                </c:pt>
                <c:pt idx="12">
                  <c:v>6.741573033707865E-2</c:v>
                </c:pt>
                <c:pt idx="13">
                  <c:v>5.5555555555555552E-2</c:v>
                </c:pt>
                <c:pt idx="14">
                  <c:v>4.5977011494252873E-2</c:v>
                </c:pt>
                <c:pt idx="15">
                  <c:v>6.4102564102564097E-2</c:v>
                </c:pt>
                <c:pt idx="16">
                  <c:v>4.5977011494252873E-2</c:v>
                </c:pt>
                <c:pt idx="17">
                  <c:v>5.7471264367816091E-2</c:v>
                </c:pt>
                <c:pt idx="18">
                  <c:v>7.8651685393258425E-2</c:v>
                </c:pt>
                <c:pt idx="19">
                  <c:v>8.98876404494382E-2</c:v>
                </c:pt>
                <c:pt idx="20">
                  <c:v>0.10344827586206896</c:v>
                </c:pt>
                <c:pt idx="21">
                  <c:v>5.7471264367816091E-2</c:v>
                </c:pt>
                <c:pt idx="22">
                  <c:v>5.9701492537313432E-2</c:v>
                </c:pt>
                <c:pt idx="23">
                  <c:v>4.49438202247191E-2</c:v>
                </c:pt>
                <c:pt idx="24">
                  <c:v>4.5977011494252873E-2</c:v>
                </c:pt>
              </c:numCache>
            </c:numRef>
          </c:val>
          <c:smooth val="0"/>
          <c:extLst>
            <c:ext xmlns:c16="http://schemas.microsoft.com/office/drawing/2014/chart" uri="{C3380CC4-5D6E-409C-BE32-E72D297353CC}">
              <c16:uniqueId val="{00000000-8311-4028-BFAF-CFB1B0FE0A32}"/>
            </c:ext>
          </c:extLst>
        </c:ser>
        <c:ser>
          <c:idx val="1"/>
          <c:order val="1"/>
          <c:tx>
            <c:strRef>
              <c:f>'Run Chart - Examples'!$E$92</c:f>
              <c:strCache>
                <c:ptCount val="1"/>
                <c:pt idx="0">
                  <c:v>Median</c:v>
                </c:pt>
              </c:strCache>
            </c:strRef>
          </c:tx>
          <c:marker>
            <c:symbol val="none"/>
          </c:marker>
          <c:cat>
            <c:numRef>
              <c:f>'Run Chart - Examples'!$A$93:$A$117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Examples'!$E$93:$E$117</c:f>
              <c:numCache>
                <c:formatCode>0.0%</c:formatCode>
                <c:ptCount val="25"/>
                <c:pt idx="0">
                  <c:v>6.4102564102564097E-2</c:v>
                </c:pt>
                <c:pt idx="1">
                  <c:v>6.4102564102564097E-2</c:v>
                </c:pt>
                <c:pt idx="2">
                  <c:v>6.4102564102564097E-2</c:v>
                </c:pt>
                <c:pt idx="3">
                  <c:v>6.4102564102564097E-2</c:v>
                </c:pt>
                <c:pt idx="4">
                  <c:v>6.4102564102564097E-2</c:v>
                </c:pt>
                <c:pt idx="5">
                  <c:v>6.4102564102564097E-2</c:v>
                </c:pt>
                <c:pt idx="6">
                  <c:v>6.4102564102564097E-2</c:v>
                </c:pt>
                <c:pt idx="7">
                  <c:v>6.4102564102564097E-2</c:v>
                </c:pt>
                <c:pt idx="8">
                  <c:v>6.4102564102564097E-2</c:v>
                </c:pt>
                <c:pt idx="9">
                  <c:v>6.4102564102564097E-2</c:v>
                </c:pt>
                <c:pt idx="10">
                  <c:v>6.4102564102564097E-2</c:v>
                </c:pt>
                <c:pt idx="11">
                  <c:v>6.4102564102564097E-2</c:v>
                </c:pt>
                <c:pt idx="12">
                  <c:v>6.4102564102564097E-2</c:v>
                </c:pt>
                <c:pt idx="13">
                  <c:v>6.4102564102564097E-2</c:v>
                </c:pt>
                <c:pt idx="14">
                  <c:v>6.4102564102564097E-2</c:v>
                </c:pt>
                <c:pt idx="15">
                  <c:v>6.4102564102564097E-2</c:v>
                </c:pt>
                <c:pt idx="16">
                  <c:v>6.4102564102564097E-2</c:v>
                </c:pt>
                <c:pt idx="17">
                  <c:v>6.4102564102564097E-2</c:v>
                </c:pt>
                <c:pt idx="18">
                  <c:v>6.4102564102564097E-2</c:v>
                </c:pt>
                <c:pt idx="19">
                  <c:v>6.4102564102564097E-2</c:v>
                </c:pt>
                <c:pt idx="20">
                  <c:v>6.4102564102564097E-2</c:v>
                </c:pt>
                <c:pt idx="21">
                  <c:v>6.4102564102564097E-2</c:v>
                </c:pt>
                <c:pt idx="22">
                  <c:v>6.4102564102564097E-2</c:v>
                </c:pt>
                <c:pt idx="23">
                  <c:v>6.4102564102564097E-2</c:v>
                </c:pt>
                <c:pt idx="24">
                  <c:v>6.4102564102564097E-2</c:v>
                </c:pt>
              </c:numCache>
            </c:numRef>
          </c:val>
          <c:smooth val="0"/>
          <c:extLst>
            <c:ext xmlns:c16="http://schemas.microsoft.com/office/drawing/2014/chart" uri="{C3380CC4-5D6E-409C-BE32-E72D297353CC}">
              <c16:uniqueId val="{00000001-8311-4028-BFAF-CFB1B0FE0A32}"/>
            </c:ext>
          </c:extLst>
        </c:ser>
        <c:ser>
          <c:idx val="2"/>
          <c:order val="2"/>
          <c:tx>
            <c:strRef>
              <c:f>'Run Chart - Examples'!$F$92</c:f>
              <c:strCache>
                <c:ptCount val="1"/>
                <c:pt idx="0">
                  <c:v>Stretch Goal</c:v>
                </c:pt>
              </c:strCache>
            </c:strRef>
          </c:tx>
          <c:marker>
            <c:symbol val="none"/>
          </c:marker>
          <c:cat>
            <c:numRef>
              <c:f>'Run Chart - Examples'!$A$93:$A$117</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Examples'!$F$93:$F$117</c:f>
              <c:numCache>
                <c:formatCode>0%</c:formatCode>
                <c:ptCount val="25"/>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numCache>
            </c:numRef>
          </c:val>
          <c:smooth val="0"/>
          <c:extLst>
            <c:ext xmlns:c16="http://schemas.microsoft.com/office/drawing/2014/chart" uri="{C3380CC4-5D6E-409C-BE32-E72D297353CC}">
              <c16:uniqueId val="{00000002-8311-4028-BFAF-CFB1B0FE0A32}"/>
            </c:ext>
          </c:extLst>
        </c:ser>
        <c:dLbls>
          <c:showLegendKey val="0"/>
          <c:showVal val="0"/>
          <c:showCatName val="0"/>
          <c:showSerName val="0"/>
          <c:showPercent val="0"/>
          <c:showBubbleSize val="0"/>
        </c:dLbls>
        <c:marker val="1"/>
        <c:smooth val="0"/>
        <c:axId val="1687480479"/>
        <c:axId val="1"/>
      </c:lineChart>
      <c:dateAx>
        <c:axId val="1687480479"/>
        <c:scaling>
          <c:orientation val="minMax"/>
        </c:scaling>
        <c:delete val="0"/>
        <c:axPos val="b"/>
        <c:numFmt formatCode="mmm\-yy" sourceLinked="0"/>
        <c:majorTickMark val="out"/>
        <c:minorTickMark val="none"/>
        <c:tickLblPos val="nextTo"/>
        <c:txPr>
          <a:bodyPr rot="-2700000" vert="horz"/>
          <a:lstStyle/>
          <a:p>
            <a:pPr>
              <a:defRPr/>
            </a:pPr>
            <a:endParaRPr lang="en-US"/>
          </a:p>
        </c:txPr>
        <c:crossAx val="1"/>
        <c:crosses val="autoZero"/>
        <c:auto val="1"/>
        <c:lblOffset val="100"/>
        <c:baseTimeUnit val="months"/>
      </c:dateAx>
      <c:valAx>
        <c:axId val="1"/>
        <c:scaling>
          <c:orientation val="minMax"/>
        </c:scaling>
        <c:delete val="0"/>
        <c:axPos val="l"/>
        <c:numFmt formatCode="0%" sourceLinked="0"/>
        <c:majorTickMark val="out"/>
        <c:minorTickMark val="none"/>
        <c:tickLblPos val="nextTo"/>
        <c:crossAx val="1687480479"/>
        <c:crosses val="autoZero"/>
        <c:crossBetween val="between"/>
      </c:valAx>
    </c:plotArea>
    <c:legend>
      <c:legendPos val="r"/>
      <c:layout>
        <c:manualLayout>
          <c:xMode val="edge"/>
          <c:yMode val="edge"/>
          <c:wMode val="edge"/>
          <c:hMode val="edge"/>
          <c:x val="0.32031269398489076"/>
          <c:y val="0.16108475150283633"/>
          <c:w val="0.74511762084695254"/>
          <c:h val="0.21212158157649647"/>
        </c:manualLayout>
      </c:layout>
      <c:overlay val="0"/>
      <c:txPr>
        <a:bodyPr/>
        <a:lstStyle/>
        <a:p>
          <a:pPr>
            <a:defRPr sz="1200"/>
          </a:pPr>
          <a:endParaRPr lang="en-US"/>
        </a:p>
      </c:txPr>
    </c:legend>
    <c:plotVisOnly val="1"/>
    <c:dispBlanksAs val="gap"/>
    <c:showDLblsOverMax val="0"/>
  </c:chart>
  <c:printSettings>
    <c:headerFooter alignWithMargins="0"/>
    <c:pageMargins b="1" l="0.75" r="0.75" t="1" header="0.5" footer="0.5"/>
    <c:pageSetup orientation="landscape" horizontalDpi="300" verticalDpi="0" copies="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44516799262623E-2"/>
          <c:y val="0.26498628794972356"/>
          <c:w val="0.89153838843444533"/>
          <c:h val="0.60432020121755003"/>
        </c:manualLayout>
      </c:layout>
      <c:lineChart>
        <c:grouping val="standard"/>
        <c:varyColors val="0"/>
        <c:ser>
          <c:idx val="0"/>
          <c:order val="0"/>
          <c:tx>
            <c:strRef>
              <c:f>'Run Chart - Examples'!$D$134</c:f>
              <c:strCache>
                <c:ptCount val="1"/>
                <c:pt idx="0">
                  <c:v>Rate %</c:v>
                </c:pt>
              </c:strCache>
            </c:strRef>
          </c:tx>
          <c:marker>
            <c:symbol val="circle"/>
            <c:size val="6"/>
            <c:spPr>
              <a:solidFill>
                <a:srgbClr val="FF0000"/>
              </a:solidFill>
              <a:ln>
                <a:solidFill>
                  <a:srgbClr val="FF0000"/>
                </a:solidFill>
              </a:ln>
            </c:spPr>
          </c:marker>
          <c:cat>
            <c:numRef>
              <c:f>'Run Chart - Examples'!$A$135:$A$159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Examples'!$D$135:$D$159</c:f>
              <c:numCache>
                <c:formatCode>0.0%</c:formatCode>
                <c:ptCount val="25"/>
                <c:pt idx="0">
                  <c:v>4.5977011494252873E-2</c:v>
                </c:pt>
                <c:pt idx="1">
                  <c:v>6.4102564102564097E-2</c:v>
                </c:pt>
                <c:pt idx="2">
                  <c:v>6.8965517241379309E-2</c:v>
                </c:pt>
                <c:pt idx="3">
                  <c:v>7.8651685393258425E-2</c:v>
                </c:pt>
                <c:pt idx="4">
                  <c:v>6.8965517241379309E-2</c:v>
                </c:pt>
                <c:pt idx="5">
                  <c:v>6.5789473684210523E-2</c:v>
                </c:pt>
                <c:pt idx="6">
                  <c:v>5.128205128205128E-2</c:v>
                </c:pt>
                <c:pt idx="7">
                  <c:v>5.7471264367816091E-2</c:v>
                </c:pt>
                <c:pt idx="8">
                  <c:v>6.741573033707865E-2</c:v>
                </c:pt>
                <c:pt idx="9">
                  <c:v>8.0459770114942528E-2</c:v>
                </c:pt>
                <c:pt idx="10">
                  <c:v>8.98876404494382E-2</c:v>
                </c:pt>
                <c:pt idx="11">
                  <c:v>8.0459770114942528E-2</c:v>
                </c:pt>
                <c:pt idx="12">
                  <c:v>6.741573033707865E-2</c:v>
                </c:pt>
                <c:pt idx="13">
                  <c:v>5.5555555555555552E-2</c:v>
                </c:pt>
                <c:pt idx="14">
                  <c:v>4.5977011494252873E-2</c:v>
                </c:pt>
                <c:pt idx="15">
                  <c:v>6.4102564102564097E-2</c:v>
                </c:pt>
                <c:pt idx="16">
                  <c:v>4.5977011494252873E-2</c:v>
                </c:pt>
                <c:pt idx="17">
                  <c:v>5.7471264367816091E-2</c:v>
                </c:pt>
                <c:pt idx="18">
                  <c:v>7.8651685393258425E-2</c:v>
                </c:pt>
                <c:pt idx="19">
                  <c:v>8.98876404494382E-2</c:v>
                </c:pt>
                <c:pt idx="20">
                  <c:v>0.10344827586206896</c:v>
                </c:pt>
                <c:pt idx="21">
                  <c:v>5.7471264367816091E-2</c:v>
                </c:pt>
                <c:pt idx="22">
                  <c:v>5.9701492537313432E-2</c:v>
                </c:pt>
                <c:pt idx="23">
                  <c:v>4.49438202247191E-2</c:v>
                </c:pt>
                <c:pt idx="24">
                  <c:v>4.5977011494252873E-2</c:v>
                </c:pt>
              </c:numCache>
            </c:numRef>
          </c:val>
          <c:smooth val="0"/>
          <c:extLst>
            <c:ext xmlns:c16="http://schemas.microsoft.com/office/drawing/2014/chart" uri="{C3380CC4-5D6E-409C-BE32-E72D297353CC}">
              <c16:uniqueId val="{00000000-4133-4FB2-86E9-316DF7511A0A}"/>
            </c:ext>
          </c:extLst>
        </c:ser>
        <c:ser>
          <c:idx val="1"/>
          <c:order val="1"/>
          <c:tx>
            <c:strRef>
              <c:f>'Run Chart - Examples'!$E$134</c:f>
              <c:strCache>
                <c:ptCount val="1"/>
                <c:pt idx="0">
                  <c:v>Average (centre line)</c:v>
                </c:pt>
              </c:strCache>
            </c:strRef>
          </c:tx>
          <c:marker>
            <c:symbol val="none"/>
          </c:marker>
          <c:cat>
            <c:numRef>
              <c:f>'Run Chart - Examples'!$A$135:$A$159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Examples'!$E$135:$E$159</c:f>
              <c:numCache>
                <c:formatCode>0.0%</c:formatCode>
                <c:ptCount val="25"/>
                <c:pt idx="0">
                  <c:v>6.5440332940148019E-2</c:v>
                </c:pt>
                <c:pt idx="1">
                  <c:v>6.5440332940148019E-2</c:v>
                </c:pt>
                <c:pt idx="2">
                  <c:v>6.5440332940148019E-2</c:v>
                </c:pt>
                <c:pt idx="3">
                  <c:v>6.5440332940148019E-2</c:v>
                </c:pt>
                <c:pt idx="4">
                  <c:v>6.5440332940148019E-2</c:v>
                </c:pt>
                <c:pt idx="5">
                  <c:v>6.5440332940148019E-2</c:v>
                </c:pt>
                <c:pt idx="6">
                  <c:v>6.5440332940148019E-2</c:v>
                </c:pt>
                <c:pt idx="7">
                  <c:v>6.5440332940148019E-2</c:v>
                </c:pt>
                <c:pt idx="8">
                  <c:v>6.5440332940148019E-2</c:v>
                </c:pt>
                <c:pt idx="9">
                  <c:v>6.5440332940148019E-2</c:v>
                </c:pt>
                <c:pt idx="10">
                  <c:v>6.5440332940148019E-2</c:v>
                </c:pt>
                <c:pt idx="11">
                  <c:v>6.5440332940148019E-2</c:v>
                </c:pt>
                <c:pt idx="12">
                  <c:v>6.5440332940148019E-2</c:v>
                </c:pt>
                <c:pt idx="13">
                  <c:v>6.5440332940148019E-2</c:v>
                </c:pt>
                <c:pt idx="14">
                  <c:v>6.5440332940148019E-2</c:v>
                </c:pt>
                <c:pt idx="15">
                  <c:v>6.5440332940148019E-2</c:v>
                </c:pt>
                <c:pt idx="16">
                  <c:v>6.5440332940148019E-2</c:v>
                </c:pt>
                <c:pt idx="17">
                  <c:v>6.5440332940148019E-2</c:v>
                </c:pt>
                <c:pt idx="18">
                  <c:v>6.5440332940148019E-2</c:v>
                </c:pt>
                <c:pt idx="19">
                  <c:v>6.5440332940148019E-2</c:v>
                </c:pt>
                <c:pt idx="20">
                  <c:v>6.5440332940148019E-2</c:v>
                </c:pt>
                <c:pt idx="21">
                  <c:v>6.5440332940148019E-2</c:v>
                </c:pt>
                <c:pt idx="22">
                  <c:v>6.5440332940148019E-2</c:v>
                </c:pt>
                <c:pt idx="23">
                  <c:v>6.5440332940148019E-2</c:v>
                </c:pt>
                <c:pt idx="24">
                  <c:v>6.5440332940148019E-2</c:v>
                </c:pt>
              </c:numCache>
            </c:numRef>
          </c:val>
          <c:smooth val="0"/>
          <c:extLst>
            <c:ext xmlns:c16="http://schemas.microsoft.com/office/drawing/2014/chart" uri="{C3380CC4-5D6E-409C-BE32-E72D297353CC}">
              <c16:uniqueId val="{00000001-4133-4FB2-86E9-316DF7511A0A}"/>
            </c:ext>
          </c:extLst>
        </c:ser>
        <c:ser>
          <c:idx val="2"/>
          <c:order val="2"/>
          <c:tx>
            <c:strRef>
              <c:f>'Run Chart - Examples'!$F$134</c:f>
              <c:strCache>
                <c:ptCount val="1"/>
                <c:pt idx="0">
                  <c:v>Stretch Goal</c:v>
                </c:pt>
              </c:strCache>
            </c:strRef>
          </c:tx>
          <c:marker>
            <c:symbol val="none"/>
          </c:marker>
          <c:cat>
            <c:numRef>
              <c:f>'Run Chart - Examples'!$A$135:$A$159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Examples'!$F$135:$F$159</c:f>
              <c:numCache>
                <c:formatCode>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smooth val="0"/>
          <c:extLst>
            <c:ext xmlns:c16="http://schemas.microsoft.com/office/drawing/2014/chart" uri="{C3380CC4-5D6E-409C-BE32-E72D297353CC}">
              <c16:uniqueId val="{00000002-4133-4FB2-86E9-316DF7511A0A}"/>
            </c:ext>
          </c:extLst>
        </c:ser>
        <c:dLbls>
          <c:showLegendKey val="0"/>
          <c:showVal val="0"/>
          <c:showCatName val="0"/>
          <c:showSerName val="0"/>
          <c:showPercent val="0"/>
          <c:showBubbleSize val="0"/>
        </c:dLbls>
        <c:marker val="1"/>
        <c:smooth val="0"/>
        <c:axId val="1687476479"/>
        <c:axId val="1"/>
      </c:lineChart>
      <c:dateAx>
        <c:axId val="1687476479"/>
        <c:scaling>
          <c:orientation val="minMax"/>
        </c:scaling>
        <c:delete val="0"/>
        <c:axPos val="b"/>
        <c:numFmt formatCode="mmm\-yy" sourceLinked="0"/>
        <c:majorTickMark val="out"/>
        <c:minorTickMark val="none"/>
        <c:tickLblPos val="nextTo"/>
        <c:txPr>
          <a:bodyPr rot="-5400000" vert="horz"/>
          <a:lstStyle/>
          <a:p>
            <a:pPr>
              <a:defRPr sz="1100" b="1">
                <a:solidFill>
                  <a:schemeClr val="tx1"/>
                </a:solidFill>
              </a:defRPr>
            </a:pPr>
            <a:endParaRPr lang="en-US"/>
          </a:p>
        </c:txPr>
        <c:crossAx val="1"/>
        <c:crosses val="autoZero"/>
        <c:auto val="1"/>
        <c:lblOffset val="100"/>
        <c:baseTimeUnit val="months"/>
      </c:dateAx>
      <c:valAx>
        <c:axId val="1"/>
        <c:scaling>
          <c:orientation val="minMax"/>
        </c:scaling>
        <c:delete val="0"/>
        <c:axPos val="l"/>
        <c:title>
          <c:tx>
            <c:rich>
              <a:bodyPr/>
              <a:lstStyle/>
              <a:p>
                <a:pPr>
                  <a:defRPr sz="1600"/>
                </a:pPr>
                <a:r>
                  <a:rPr lang="en-AU" sz="1600"/>
                  <a:t>Percent</a:t>
                </a:r>
                <a:r>
                  <a:rPr lang="en-AU" sz="1600" baseline="0"/>
                  <a:t> </a:t>
                </a:r>
                <a:endParaRPr lang="en-AU" sz="1600"/>
              </a:p>
            </c:rich>
          </c:tx>
          <c:overlay val="0"/>
        </c:title>
        <c:numFmt formatCode="0%" sourceLinked="0"/>
        <c:majorTickMark val="out"/>
        <c:minorTickMark val="none"/>
        <c:tickLblPos val="nextTo"/>
        <c:crossAx val="1687476479"/>
        <c:crosses val="autoZero"/>
        <c:crossBetween val="between"/>
      </c:valAx>
    </c:plotArea>
    <c:legend>
      <c:legendPos val="r"/>
      <c:layout>
        <c:manualLayout>
          <c:xMode val="edge"/>
          <c:yMode val="edge"/>
          <c:x val="0.2646836706761348"/>
          <c:y val="0.16916165358301469"/>
          <c:w val="0.53318116677133132"/>
          <c:h val="5.389225741638573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842550702141123E-2"/>
          <c:y val="0.28222074353381882"/>
          <c:w val="0.91036913159381638"/>
          <c:h val="0.5727359432183653"/>
        </c:manualLayout>
      </c:layout>
      <c:lineChart>
        <c:grouping val="standard"/>
        <c:varyColors val="0"/>
        <c:ser>
          <c:idx val="0"/>
          <c:order val="0"/>
          <c:tx>
            <c:strRef>
              <c:f>'Run Chart - Examples'!$B$536</c:f>
              <c:strCache>
                <c:ptCount val="1"/>
                <c:pt idx="0">
                  <c:v>#</c:v>
                </c:pt>
              </c:strCache>
            </c:strRef>
          </c:tx>
          <c:marker>
            <c:symbol val="circle"/>
            <c:size val="7"/>
            <c:spPr>
              <a:solidFill>
                <a:srgbClr val="FF0000"/>
              </a:solidFill>
              <a:ln>
                <a:solidFill>
                  <a:srgbClr val="FF0000"/>
                </a:solidFill>
              </a:ln>
            </c:spPr>
          </c:marker>
          <c:cat>
            <c:strRef>
              <c:f>'Run Chart - Examples'!$A$537:$A$572</c:f>
              <c:strCache>
                <c:ptCount val="36"/>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strCache>
            </c:strRef>
          </c:cat>
          <c:val>
            <c:numRef>
              <c:f>'Run Chart - Examples'!$B$537:$B$572</c:f>
              <c:numCache>
                <c:formatCode>0</c:formatCode>
                <c:ptCount val="36"/>
                <c:pt idx="0">
                  <c:v>15</c:v>
                </c:pt>
                <c:pt idx="1">
                  <c:v>31</c:v>
                </c:pt>
                <c:pt idx="2">
                  <c:v>29</c:v>
                </c:pt>
                <c:pt idx="3">
                  <c:v>27</c:v>
                </c:pt>
                <c:pt idx="4">
                  <c:v>15</c:v>
                </c:pt>
                <c:pt idx="5">
                  <c:v>45</c:v>
                </c:pt>
                <c:pt idx="6">
                  <c:v>29</c:v>
                </c:pt>
                <c:pt idx="7">
                  <c:v>19</c:v>
                </c:pt>
                <c:pt idx="8">
                  <c:v>51</c:v>
                </c:pt>
                <c:pt idx="9">
                  <c:v>35</c:v>
                </c:pt>
                <c:pt idx="10">
                  <c:v>46</c:v>
                </c:pt>
                <c:pt idx="11">
                  <c:v>41</c:v>
                </c:pt>
                <c:pt idx="12">
                  <c:v>42</c:v>
                </c:pt>
                <c:pt idx="13">
                  <c:v>48</c:v>
                </c:pt>
                <c:pt idx="14">
                  <c:v>19</c:v>
                </c:pt>
                <c:pt idx="15">
                  <c:v>21</c:v>
                </c:pt>
                <c:pt idx="16" formatCode="General">
                  <c:v>15</c:v>
                </c:pt>
                <c:pt idx="17" formatCode="General">
                  <c:v>18</c:v>
                </c:pt>
                <c:pt idx="18" formatCode="General">
                  <c:v>21</c:v>
                </c:pt>
                <c:pt idx="19" formatCode="General">
                  <c:v>14</c:v>
                </c:pt>
                <c:pt idx="20">
                  <c:v>19</c:v>
                </c:pt>
                <c:pt idx="21">
                  <c:v>94</c:v>
                </c:pt>
                <c:pt idx="22">
                  <c:v>14</c:v>
                </c:pt>
                <c:pt idx="23">
                  <c:v>17</c:v>
                </c:pt>
                <c:pt idx="24">
                  <c:v>20</c:v>
                </c:pt>
                <c:pt idx="25">
                  <c:v>32</c:v>
                </c:pt>
                <c:pt idx="26">
                  <c:v>45</c:v>
                </c:pt>
                <c:pt idx="27">
                  <c:v>35</c:v>
                </c:pt>
                <c:pt idx="28">
                  <c:v>14</c:v>
                </c:pt>
                <c:pt idx="29">
                  <c:v>42</c:v>
                </c:pt>
                <c:pt idx="30">
                  <c:v>33</c:v>
                </c:pt>
                <c:pt idx="31">
                  <c:v>25</c:v>
                </c:pt>
                <c:pt idx="32">
                  <c:v>23</c:v>
                </c:pt>
                <c:pt idx="33">
                  <c:v>18</c:v>
                </c:pt>
                <c:pt idx="34">
                  <c:v>13</c:v>
                </c:pt>
                <c:pt idx="35">
                  <c:v>9</c:v>
                </c:pt>
              </c:numCache>
            </c:numRef>
          </c:val>
          <c:smooth val="0"/>
          <c:extLst>
            <c:ext xmlns:c16="http://schemas.microsoft.com/office/drawing/2014/chart" uri="{C3380CC4-5D6E-409C-BE32-E72D297353CC}">
              <c16:uniqueId val="{00000000-5C31-451B-BCE4-E974E30CFBF2}"/>
            </c:ext>
          </c:extLst>
        </c:ser>
        <c:ser>
          <c:idx val="1"/>
          <c:order val="1"/>
          <c:tx>
            <c:strRef>
              <c:f>'Run Chart - Examples'!$C$536</c:f>
              <c:strCache>
                <c:ptCount val="1"/>
                <c:pt idx="0">
                  <c:v>Median</c:v>
                </c:pt>
              </c:strCache>
            </c:strRef>
          </c:tx>
          <c:marker>
            <c:symbol val="none"/>
          </c:marker>
          <c:cat>
            <c:strRef>
              <c:f>'Run Chart - Examples'!$A$537:$A$572</c:f>
              <c:strCache>
                <c:ptCount val="36"/>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strCache>
            </c:strRef>
          </c:cat>
          <c:val>
            <c:numRef>
              <c:f>'Run Chart - Examples'!$C$537:$C$572</c:f>
              <c:numCache>
                <c:formatCode>0</c:formatCode>
                <c:ptCount val="36"/>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pt idx="16">
                  <c:v>24</c:v>
                </c:pt>
                <c:pt idx="17">
                  <c:v>24</c:v>
                </c:pt>
                <c:pt idx="18">
                  <c:v>24</c:v>
                </c:pt>
                <c:pt idx="19">
                  <c:v>24</c:v>
                </c:pt>
                <c:pt idx="20">
                  <c:v>24</c:v>
                </c:pt>
                <c:pt idx="21">
                  <c:v>24</c:v>
                </c:pt>
                <c:pt idx="22">
                  <c:v>24</c:v>
                </c:pt>
                <c:pt idx="23">
                  <c:v>24</c:v>
                </c:pt>
                <c:pt idx="24">
                  <c:v>24</c:v>
                </c:pt>
                <c:pt idx="25">
                  <c:v>24</c:v>
                </c:pt>
                <c:pt idx="26">
                  <c:v>24</c:v>
                </c:pt>
                <c:pt idx="27">
                  <c:v>24</c:v>
                </c:pt>
                <c:pt idx="28">
                  <c:v>24</c:v>
                </c:pt>
                <c:pt idx="29">
                  <c:v>24</c:v>
                </c:pt>
                <c:pt idx="30">
                  <c:v>24</c:v>
                </c:pt>
                <c:pt idx="31">
                  <c:v>24</c:v>
                </c:pt>
                <c:pt idx="32">
                  <c:v>24</c:v>
                </c:pt>
                <c:pt idx="33">
                  <c:v>24</c:v>
                </c:pt>
                <c:pt idx="34">
                  <c:v>24</c:v>
                </c:pt>
                <c:pt idx="35">
                  <c:v>24</c:v>
                </c:pt>
              </c:numCache>
            </c:numRef>
          </c:val>
          <c:smooth val="0"/>
          <c:extLst>
            <c:ext xmlns:c16="http://schemas.microsoft.com/office/drawing/2014/chart" uri="{C3380CC4-5D6E-409C-BE32-E72D297353CC}">
              <c16:uniqueId val="{00000001-5C31-451B-BCE4-E974E30CFBF2}"/>
            </c:ext>
          </c:extLst>
        </c:ser>
        <c:dLbls>
          <c:showLegendKey val="0"/>
          <c:showVal val="0"/>
          <c:showCatName val="0"/>
          <c:showSerName val="0"/>
          <c:showPercent val="0"/>
          <c:showBubbleSize val="0"/>
        </c:dLbls>
        <c:marker val="1"/>
        <c:smooth val="0"/>
        <c:axId val="1687466879"/>
        <c:axId val="1"/>
      </c:lineChart>
      <c:catAx>
        <c:axId val="1687466879"/>
        <c:scaling>
          <c:orientation val="minMax"/>
        </c:scaling>
        <c:delete val="0"/>
        <c:axPos val="b"/>
        <c:numFmt formatCode="General" sourceLinked="1"/>
        <c:majorTickMark val="out"/>
        <c:minorTickMark val="none"/>
        <c:tickLblPos val="nextTo"/>
        <c:txPr>
          <a:bodyPr rot="-2700000" vert="horz"/>
          <a:lstStyle/>
          <a:p>
            <a:pPr>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crossAx val="1687466879"/>
        <c:crosses val="autoZero"/>
        <c:crossBetween val="between"/>
      </c:valAx>
    </c:plotArea>
    <c:legend>
      <c:legendPos val="r"/>
      <c:layout>
        <c:manualLayout>
          <c:xMode val="edge"/>
          <c:yMode val="edge"/>
          <c:wMode val="edge"/>
          <c:hMode val="edge"/>
          <c:x val="0.42258788704043576"/>
          <c:y val="0.12316392794135057"/>
          <c:w val="0.60732982061452845"/>
          <c:h val="0.18644086980876567"/>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AU" sz="1800"/>
              <a:t>Sepsis Patients</a:t>
            </a:r>
            <a:r>
              <a:rPr lang="en-AU" sz="1800" baseline="0"/>
              <a:t> in ED - Minutes from Diagnosis to  administration of 1st Antibiotics</a:t>
            </a:r>
          </a:p>
          <a:p>
            <a:pPr>
              <a:defRPr sz="2000"/>
            </a:pPr>
            <a:r>
              <a:rPr lang="en-AU" sz="1800" b="0" baseline="0"/>
              <a:t>Run Chart</a:t>
            </a:r>
            <a:endParaRPr lang="en-AU" sz="1800" b="0"/>
          </a:p>
        </c:rich>
      </c:tx>
      <c:layout>
        <c:manualLayout>
          <c:xMode val="edge"/>
          <c:yMode val="edge"/>
          <c:x val="0.11772552403552296"/>
          <c:y val="1.7366046635474915E-2"/>
        </c:manualLayout>
      </c:layout>
      <c:overlay val="1"/>
    </c:title>
    <c:autoTitleDeleted val="0"/>
    <c:plotArea>
      <c:layout>
        <c:manualLayout>
          <c:layoutTarget val="inner"/>
          <c:xMode val="edge"/>
          <c:yMode val="edge"/>
          <c:x val="7.2157232453869055E-2"/>
          <c:y val="0.19204138843995497"/>
          <c:w val="0.9179505428600514"/>
          <c:h val="0.71653905810918539"/>
        </c:manualLayout>
      </c:layout>
      <c:lineChart>
        <c:grouping val="standard"/>
        <c:varyColors val="0"/>
        <c:ser>
          <c:idx val="0"/>
          <c:order val="0"/>
          <c:tx>
            <c:strRef>
              <c:f>'Run Chart - Examples'!$B$11</c:f>
              <c:strCache>
                <c:ptCount val="1"/>
                <c:pt idx="0">
                  <c:v>Minutes</c:v>
                </c:pt>
              </c:strCache>
            </c:strRef>
          </c:tx>
          <c:marker>
            <c:symbol val="square"/>
            <c:size val="5"/>
            <c:spPr>
              <a:solidFill>
                <a:srgbClr val="FF0000"/>
              </a:solidFill>
            </c:spPr>
          </c:marker>
          <c:cat>
            <c:strRef>
              <c:f>'Run Chart - Examples'!$A$12:$A$71</c:f>
              <c:strCache>
                <c:ptCount val="6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pt idx="53">
                  <c:v>Patient 54</c:v>
                </c:pt>
                <c:pt idx="54">
                  <c:v>Patient 55</c:v>
                </c:pt>
                <c:pt idx="55">
                  <c:v>Patient 56</c:v>
                </c:pt>
                <c:pt idx="56">
                  <c:v>Patient 57</c:v>
                </c:pt>
                <c:pt idx="57">
                  <c:v>Patient 58</c:v>
                </c:pt>
                <c:pt idx="58">
                  <c:v>Patient 59</c:v>
                </c:pt>
                <c:pt idx="59">
                  <c:v>Patient 60</c:v>
                </c:pt>
              </c:strCache>
            </c:strRef>
          </c:cat>
          <c:val>
            <c:numRef>
              <c:f>'Run Chart - Examples'!$B$12:$B$71</c:f>
              <c:numCache>
                <c:formatCode>0</c:formatCode>
                <c:ptCount val="60"/>
                <c:pt idx="0">
                  <c:v>143</c:v>
                </c:pt>
                <c:pt idx="1">
                  <c:v>75</c:v>
                </c:pt>
                <c:pt idx="2">
                  <c:v>134</c:v>
                </c:pt>
                <c:pt idx="3">
                  <c:v>146</c:v>
                </c:pt>
                <c:pt idx="4">
                  <c:v>157</c:v>
                </c:pt>
                <c:pt idx="5">
                  <c:v>163</c:v>
                </c:pt>
                <c:pt idx="6">
                  <c:v>172</c:v>
                </c:pt>
                <c:pt idx="7">
                  <c:v>184</c:v>
                </c:pt>
                <c:pt idx="8">
                  <c:v>126</c:v>
                </c:pt>
                <c:pt idx="9">
                  <c:v>66</c:v>
                </c:pt>
                <c:pt idx="10">
                  <c:v>125</c:v>
                </c:pt>
                <c:pt idx="11">
                  <c:v>79</c:v>
                </c:pt>
                <c:pt idx="12">
                  <c:v>258</c:v>
                </c:pt>
                <c:pt idx="13">
                  <c:v>89</c:v>
                </c:pt>
                <c:pt idx="14">
                  <c:v>112</c:v>
                </c:pt>
                <c:pt idx="15">
                  <c:v>159</c:v>
                </c:pt>
                <c:pt idx="16">
                  <c:v>76</c:v>
                </c:pt>
                <c:pt idx="17">
                  <c:v>123</c:v>
                </c:pt>
                <c:pt idx="18">
                  <c:v>99</c:v>
                </c:pt>
                <c:pt idx="19">
                  <c:v>105</c:v>
                </c:pt>
                <c:pt idx="20">
                  <c:v>278</c:v>
                </c:pt>
                <c:pt idx="21">
                  <c:v>67</c:v>
                </c:pt>
                <c:pt idx="22">
                  <c:v>87</c:v>
                </c:pt>
                <c:pt idx="23">
                  <c:v>67</c:v>
                </c:pt>
                <c:pt idx="24">
                  <c:v>97</c:v>
                </c:pt>
                <c:pt idx="25">
                  <c:v>63</c:v>
                </c:pt>
                <c:pt idx="26">
                  <c:v>87</c:v>
                </c:pt>
                <c:pt idx="27">
                  <c:v>98</c:v>
                </c:pt>
                <c:pt idx="28">
                  <c:v>69</c:v>
                </c:pt>
                <c:pt idx="29">
                  <c:v>110</c:v>
                </c:pt>
                <c:pt idx="30">
                  <c:v>199</c:v>
                </c:pt>
                <c:pt idx="31">
                  <c:v>64</c:v>
                </c:pt>
                <c:pt idx="32">
                  <c:v>83</c:v>
                </c:pt>
                <c:pt idx="33">
                  <c:v>52</c:v>
                </c:pt>
                <c:pt idx="34">
                  <c:v>57</c:v>
                </c:pt>
                <c:pt idx="35">
                  <c:v>86</c:v>
                </c:pt>
                <c:pt idx="36">
                  <c:v>67</c:v>
                </c:pt>
                <c:pt idx="37">
                  <c:v>65</c:v>
                </c:pt>
                <c:pt idx="38">
                  <c:v>69</c:v>
                </c:pt>
                <c:pt idx="39">
                  <c:v>89</c:v>
                </c:pt>
                <c:pt idx="40">
                  <c:v>82</c:v>
                </c:pt>
                <c:pt idx="41">
                  <c:v>89</c:v>
                </c:pt>
                <c:pt idx="42">
                  <c:v>80</c:v>
                </c:pt>
                <c:pt idx="43">
                  <c:v>83</c:v>
                </c:pt>
                <c:pt idx="44">
                  <c:v>56</c:v>
                </c:pt>
                <c:pt idx="45">
                  <c:v>64</c:v>
                </c:pt>
                <c:pt idx="46">
                  <c:v>75</c:v>
                </c:pt>
                <c:pt idx="47">
                  <c:v>57</c:v>
                </c:pt>
                <c:pt idx="48">
                  <c:v>48</c:v>
                </c:pt>
                <c:pt idx="49">
                  <c:v>52</c:v>
                </c:pt>
                <c:pt idx="50">
                  <c:v>61</c:v>
                </c:pt>
                <c:pt idx="51">
                  <c:v>45</c:v>
                </c:pt>
                <c:pt idx="52">
                  <c:v>55</c:v>
                </c:pt>
                <c:pt idx="53">
                  <c:v>54</c:v>
                </c:pt>
                <c:pt idx="54">
                  <c:v>53</c:v>
                </c:pt>
                <c:pt idx="55">
                  <c:v>51</c:v>
                </c:pt>
                <c:pt idx="56">
                  <c:v>49</c:v>
                </c:pt>
                <c:pt idx="57">
                  <c:v>47</c:v>
                </c:pt>
                <c:pt idx="58">
                  <c:v>44</c:v>
                </c:pt>
                <c:pt idx="59">
                  <c:v>42</c:v>
                </c:pt>
              </c:numCache>
            </c:numRef>
          </c:val>
          <c:smooth val="0"/>
          <c:extLst>
            <c:ext xmlns:c16="http://schemas.microsoft.com/office/drawing/2014/chart" uri="{C3380CC4-5D6E-409C-BE32-E72D297353CC}">
              <c16:uniqueId val="{00000000-9BB2-4EB6-8A1E-41B26FFADBA6}"/>
            </c:ext>
          </c:extLst>
        </c:ser>
        <c:ser>
          <c:idx val="1"/>
          <c:order val="1"/>
          <c:tx>
            <c:strRef>
              <c:f>'Run Chart - Examples'!$C$11</c:f>
              <c:strCache>
                <c:ptCount val="1"/>
                <c:pt idx="0">
                  <c:v>Centre Line
Median</c:v>
                </c:pt>
              </c:strCache>
            </c:strRef>
          </c:tx>
          <c:marker>
            <c:symbol val="none"/>
          </c:marker>
          <c:dPt>
            <c:idx val="31"/>
            <c:bubble3D val="0"/>
            <c:spPr>
              <a:ln>
                <a:noFill/>
              </a:ln>
            </c:spPr>
            <c:extLst>
              <c:ext xmlns:c16="http://schemas.microsoft.com/office/drawing/2014/chart" uri="{C3380CC4-5D6E-409C-BE32-E72D297353CC}">
                <c16:uniqueId val="{00000002-9BB2-4EB6-8A1E-41B26FFADBA6}"/>
              </c:ext>
            </c:extLst>
          </c:dPt>
          <c:cat>
            <c:strRef>
              <c:f>'Run Chart - Examples'!$A$12:$A$71</c:f>
              <c:strCache>
                <c:ptCount val="6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pt idx="53">
                  <c:v>Patient 54</c:v>
                </c:pt>
                <c:pt idx="54">
                  <c:v>Patient 55</c:v>
                </c:pt>
                <c:pt idx="55">
                  <c:v>Patient 56</c:v>
                </c:pt>
                <c:pt idx="56">
                  <c:v>Patient 57</c:v>
                </c:pt>
                <c:pt idx="57">
                  <c:v>Patient 58</c:v>
                </c:pt>
                <c:pt idx="58">
                  <c:v>Patient 59</c:v>
                </c:pt>
                <c:pt idx="59">
                  <c:v>Patient 60</c:v>
                </c:pt>
              </c:strCache>
            </c:strRef>
          </c:cat>
          <c:val>
            <c:numRef>
              <c:f>'Run Chart - Examples'!$C$12:$C$71</c:f>
              <c:numCache>
                <c:formatCode>0</c:formatCode>
                <c:ptCount val="60"/>
                <c:pt idx="0">
                  <c:v>110</c:v>
                </c:pt>
                <c:pt idx="1">
                  <c:v>110</c:v>
                </c:pt>
                <c:pt idx="2">
                  <c:v>110</c:v>
                </c:pt>
                <c:pt idx="3">
                  <c:v>110</c:v>
                </c:pt>
                <c:pt idx="4">
                  <c:v>110</c:v>
                </c:pt>
                <c:pt idx="5">
                  <c:v>110</c:v>
                </c:pt>
                <c:pt idx="6">
                  <c:v>110</c:v>
                </c:pt>
                <c:pt idx="7">
                  <c:v>110</c:v>
                </c:pt>
                <c:pt idx="8">
                  <c:v>110</c:v>
                </c:pt>
                <c:pt idx="9">
                  <c:v>110</c:v>
                </c:pt>
                <c:pt idx="10">
                  <c:v>110</c:v>
                </c:pt>
                <c:pt idx="11">
                  <c:v>110</c:v>
                </c:pt>
                <c:pt idx="12">
                  <c:v>110</c:v>
                </c:pt>
                <c:pt idx="13">
                  <c:v>110</c:v>
                </c:pt>
                <c:pt idx="14">
                  <c:v>110</c:v>
                </c:pt>
                <c:pt idx="15">
                  <c:v>110</c:v>
                </c:pt>
                <c:pt idx="16">
                  <c:v>110</c:v>
                </c:pt>
                <c:pt idx="17">
                  <c:v>110</c:v>
                </c:pt>
                <c:pt idx="18">
                  <c:v>110</c:v>
                </c:pt>
                <c:pt idx="19">
                  <c:v>110</c:v>
                </c:pt>
                <c:pt idx="20">
                  <c:v>110</c:v>
                </c:pt>
                <c:pt idx="21">
                  <c:v>110</c:v>
                </c:pt>
                <c:pt idx="22">
                  <c:v>110</c:v>
                </c:pt>
                <c:pt idx="23">
                  <c:v>110</c:v>
                </c:pt>
                <c:pt idx="24">
                  <c:v>110</c:v>
                </c:pt>
                <c:pt idx="25">
                  <c:v>110</c:v>
                </c:pt>
                <c:pt idx="26">
                  <c:v>110</c:v>
                </c:pt>
                <c:pt idx="27">
                  <c:v>110</c:v>
                </c:pt>
                <c:pt idx="28">
                  <c:v>110</c:v>
                </c:pt>
                <c:pt idx="29">
                  <c:v>110</c:v>
                </c:pt>
                <c:pt idx="30">
                  <c:v>110</c:v>
                </c:pt>
                <c:pt idx="31">
                  <c:v>57</c:v>
                </c:pt>
                <c:pt idx="32">
                  <c:v>57</c:v>
                </c:pt>
                <c:pt idx="33">
                  <c:v>57</c:v>
                </c:pt>
                <c:pt idx="34">
                  <c:v>57</c:v>
                </c:pt>
                <c:pt idx="35">
                  <c:v>57</c:v>
                </c:pt>
                <c:pt idx="36">
                  <c:v>57</c:v>
                </c:pt>
                <c:pt idx="37">
                  <c:v>57</c:v>
                </c:pt>
                <c:pt idx="38">
                  <c:v>57</c:v>
                </c:pt>
                <c:pt idx="39">
                  <c:v>57</c:v>
                </c:pt>
                <c:pt idx="40">
                  <c:v>57</c:v>
                </c:pt>
                <c:pt idx="41">
                  <c:v>57</c:v>
                </c:pt>
                <c:pt idx="42">
                  <c:v>57</c:v>
                </c:pt>
                <c:pt idx="43">
                  <c:v>57</c:v>
                </c:pt>
                <c:pt idx="44">
                  <c:v>57</c:v>
                </c:pt>
                <c:pt idx="45">
                  <c:v>57</c:v>
                </c:pt>
                <c:pt idx="46">
                  <c:v>57</c:v>
                </c:pt>
                <c:pt idx="47">
                  <c:v>57</c:v>
                </c:pt>
                <c:pt idx="48">
                  <c:v>57</c:v>
                </c:pt>
                <c:pt idx="49">
                  <c:v>57</c:v>
                </c:pt>
                <c:pt idx="50">
                  <c:v>57</c:v>
                </c:pt>
                <c:pt idx="51">
                  <c:v>57</c:v>
                </c:pt>
                <c:pt idx="52">
                  <c:v>57</c:v>
                </c:pt>
                <c:pt idx="53">
                  <c:v>57</c:v>
                </c:pt>
                <c:pt idx="54">
                  <c:v>57</c:v>
                </c:pt>
                <c:pt idx="55">
                  <c:v>57</c:v>
                </c:pt>
                <c:pt idx="56">
                  <c:v>57</c:v>
                </c:pt>
                <c:pt idx="57">
                  <c:v>57</c:v>
                </c:pt>
                <c:pt idx="58">
                  <c:v>57</c:v>
                </c:pt>
                <c:pt idx="59">
                  <c:v>57</c:v>
                </c:pt>
              </c:numCache>
            </c:numRef>
          </c:val>
          <c:smooth val="0"/>
          <c:extLst>
            <c:ext xmlns:c16="http://schemas.microsoft.com/office/drawing/2014/chart" uri="{C3380CC4-5D6E-409C-BE32-E72D297353CC}">
              <c16:uniqueId val="{00000003-9BB2-4EB6-8A1E-41B26FFADBA6}"/>
            </c:ext>
          </c:extLst>
        </c:ser>
        <c:ser>
          <c:idx val="3"/>
          <c:order val="2"/>
          <c:tx>
            <c:strRef>
              <c:f>'Run Chart - Examples'!$E$11</c:f>
              <c:strCache>
                <c:ptCount val="1"/>
                <c:pt idx="0">
                  <c:v>Stretch Goal &lt;60 minutes</c:v>
                </c:pt>
              </c:strCache>
            </c:strRef>
          </c:tx>
          <c:marker>
            <c:symbol val="none"/>
          </c:marker>
          <c:cat>
            <c:strRef>
              <c:f>'Run Chart - Examples'!$A$12:$A$71</c:f>
              <c:strCache>
                <c:ptCount val="6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pt idx="53">
                  <c:v>Patient 54</c:v>
                </c:pt>
                <c:pt idx="54">
                  <c:v>Patient 55</c:v>
                </c:pt>
                <c:pt idx="55">
                  <c:v>Patient 56</c:v>
                </c:pt>
                <c:pt idx="56">
                  <c:v>Patient 57</c:v>
                </c:pt>
                <c:pt idx="57">
                  <c:v>Patient 58</c:v>
                </c:pt>
                <c:pt idx="58">
                  <c:v>Patient 59</c:v>
                </c:pt>
                <c:pt idx="59">
                  <c:v>Patient 60</c:v>
                </c:pt>
              </c:strCache>
            </c:strRef>
          </c:cat>
          <c:val>
            <c:numRef>
              <c:f>'Run Chart - Examples'!$E$12:$E$71</c:f>
              <c:numCache>
                <c:formatCode>General</c:formatCode>
                <c:ptCount val="60"/>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pt idx="36">
                  <c:v>60</c:v>
                </c:pt>
                <c:pt idx="37">
                  <c:v>60</c:v>
                </c:pt>
                <c:pt idx="38">
                  <c:v>60</c:v>
                </c:pt>
                <c:pt idx="39">
                  <c:v>60</c:v>
                </c:pt>
                <c:pt idx="40">
                  <c:v>60</c:v>
                </c:pt>
                <c:pt idx="41">
                  <c:v>60</c:v>
                </c:pt>
                <c:pt idx="42">
                  <c:v>60</c:v>
                </c:pt>
                <c:pt idx="43">
                  <c:v>60</c:v>
                </c:pt>
                <c:pt idx="44">
                  <c:v>60</c:v>
                </c:pt>
                <c:pt idx="45">
                  <c:v>60</c:v>
                </c:pt>
                <c:pt idx="46">
                  <c:v>60</c:v>
                </c:pt>
                <c:pt idx="47">
                  <c:v>60</c:v>
                </c:pt>
                <c:pt idx="48">
                  <c:v>60</c:v>
                </c:pt>
                <c:pt idx="49">
                  <c:v>60</c:v>
                </c:pt>
                <c:pt idx="50">
                  <c:v>60</c:v>
                </c:pt>
                <c:pt idx="51">
                  <c:v>60</c:v>
                </c:pt>
                <c:pt idx="52">
                  <c:v>60</c:v>
                </c:pt>
                <c:pt idx="53">
                  <c:v>60</c:v>
                </c:pt>
                <c:pt idx="54">
                  <c:v>60</c:v>
                </c:pt>
                <c:pt idx="55">
                  <c:v>60</c:v>
                </c:pt>
                <c:pt idx="56">
                  <c:v>60</c:v>
                </c:pt>
                <c:pt idx="57">
                  <c:v>60</c:v>
                </c:pt>
                <c:pt idx="58">
                  <c:v>60</c:v>
                </c:pt>
                <c:pt idx="59">
                  <c:v>60</c:v>
                </c:pt>
              </c:numCache>
            </c:numRef>
          </c:val>
          <c:smooth val="0"/>
          <c:extLst>
            <c:ext xmlns:c16="http://schemas.microsoft.com/office/drawing/2014/chart" uri="{C3380CC4-5D6E-409C-BE32-E72D297353CC}">
              <c16:uniqueId val="{00000004-9BB2-4EB6-8A1E-41B26FFADBA6}"/>
            </c:ext>
          </c:extLst>
        </c:ser>
        <c:dLbls>
          <c:showLegendKey val="0"/>
          <c:showVal val="0"/>
          <c:showCatName val="0"/>
          <c:showSerName val="0"/>
          <c:showPercent val="0"/>
          <c:showBubbleSize val="0"/>
        </c:dLbls>
        <c:marker val="1"/>
        <c:smooth val="0"/>
        <c:axId val="1687471679"/>
        <c:axId val="1"/>
      </c:lineChart>
      <c:catAx>
        <c:axId val="1687471679"/>
        <c:scaling>
          <c:orientation val="minMax"/>
        </c:scaling>
        <c:delete val="0"/>
        <c:axPos val="b"/>
        <c:numFmt formatCode="General" sourceLinked="1"/>
        <c:majorTickMark val="out"/>
        <c:minorTickMark val="none"/>
        <c:tickLblPos val="nextTo"/>
        <c:txPr>
          <a:bodyPr/>
          <a:lstStyle/>
          <a:p>
            <a:pPr>
              <a:defRPr sz="800"/>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a:lstStyle/>
          <a:p>
            <a:pPr>
              <a:defRPr sz="1200" b="1"/>
            </a:pPr>
            <a:endParaRPr lang="en-US"/>
          </a:p>
        </c:txPr>
        <c:crossAx val="1687471679"/>
        <c:crosses val="autoZero"/>
        <c:crossBetween val="between"/>
      </c:valAx>
    </c:plotArea>
    <c:legend>
      <c:legendPos val="r"/>
      <c:layout>
        <c:manualLayout>
          <c:xMode val="edge"/>
          <c:yMode val="edge"/>
          <c:x val="0.22297873296659837"/>
          <c:y val="0.10128388299288676"/>
          <c:w val="0.62042552044008192"/>
          <c:h val="7.9885883829738658E-2"/>
        </c:manualLayout>
      </c:layout>
      <c:overlay val="0"/>
      <c:txPr>
        <a:bodyPr/>
        <a:lstStyle/>
        <a:p>
          <a:pPr>
            <a:defRPr sz="1600" b="1"/>
          </a:pPr>
          <a:endParaRPr lang="en-US"/>
        </a:p>
      </c:txPr>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baseline="0"/>
              <a:t>Patients with Sepsis in ED: Minutes from Diagnosis to administration of 1st Antibiotics</a:t>
            </a:r>
          </a:p>
          <a:p>
            <a:pPr>
              <a:defRPr/>
            </a:pPr>
            <a:r>
              <a:rPr lang="en-AU" b="0" baseline="0"/>
              <a:t>Run Chart</a:t>
            </a:r>
            <a:endParaRPr lang="en-AU" b="0"/>
          </a:p>
        </c:rich>
      </c:tx>
      <c:overlay val="1"/>
    </c:title>
    <c:autoTitleDeleted val="0"/>
    <c:plotArea>
      <c:layout>
        <c:manualLayout>
          <c:layoutTarget val="inner"/>
          <c:xMode val="edge"/>
          <c:yMode val="edge"/>
          <c:x val="3.9878798933917041E-2"/>
          <c:y val="0.18255226435912467"/>
          <c:w val="0.9459641869090688"/>
          <c:h val="0.69789417180030844"/>
        </c:manualLayout>
      </c:layout>
      <c:lineChart>
        <c:grouping val="standard"/>
        <c:varyColors val="0"/>
        <c:ser>
          <c:idx val="0"/>
          <c:order val="0"/>
          <c:tx>
            <c:strRef>
              <c:f>'Run Chart - Examples'!$B$11</c:f>
              <c:strCache>
                <c:ptCount val="1"/>
                <c:pt idx="0">
                  <c:v>Minutes</c:v>
                </c:pt>
              </c:strCache>
            </c:strRef>
          </c:tx>
          <c:marker>
            <c:symbol val="square"/>
            <c:size val="5"/>
            <c:spPr>
              <a:solidFill>
                <a:srgbClr val="FF0000"/>
              </a:solidFill>
            </c:spPr>
          </c:marker>
          <c:cat>
            <c:strRef>
              <c:f>'Run Chart - Examples'!$A$12:$A$71</c:f>
              <c:strCache>
                <c:ptCount val="6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pt idx="53">
                  <c:v>Patient 54</c:v>
                </c:pt>
                <c:pt idx="54">
                  <c:v>Patient 55</c:v>
                </c:pt>
                <c:pt idx="55">
                  <c:v>Patient 56</c:v>
                </c:pt>
                <c:pt idx="56">
                  <c:v>Patient 57</c:v>
                </c:pt>
                <c:pt idx="57">
                  <c:v>Patient 58</c:v>
                </c:pt>
                <c:pt idx="58">
                  <c:v>Patient 59</c:v>
                </c:pt>
                <c:pt idx="59">
                  <c:v>Patient 60</c:v>
                </c:pt>
              </c:strCache>
            </c:strRef>
          </c:cat>
          <c:val>
            <c:numRef>
              <c:f>'Run Chart - Examples'!$B$12:$B$71</c:f>
              <c:numCache>
                <c:formatCode>0</c:formatCode>
                <c:ptCount val="60"/>
                <c:pt idx="0">
                  <c:v>143</c:v>
                </c:pt>
                <c:pt idx="1">
                  <c:v>75</c:v>
                </c:pt>
                <c:pt idx="2">
                  <c:v>134</c:v>
                </c:pt>
                <c:pt idx="3">
                  <c:v>146</c:v>
                </c:pt>
                <c:pt idx="4">
                  <c:v>157</c:v>
                </c:pt>
                <c:pt idx="5">
                  <c:v>163</c:v>
                </c:pt>
                <c:pt idx="6">
                  <c:v>172</c:v>
                </c:pt>
                <c:pt idx="7">
                  <c:v>184</c:v>
                </c:pt>
                <c:pt idx="8">
                  <c:v>126</c:v>
                </c:pt>
                <c:pt idx="9">
                  <c:v>66</c:v>
                </c:pt>
                <c:pt idx="10">
                  <c:v>125</c:v>
                </c:pt>
                <c:pt idx="11">
                  <c:v>79</c:v>
                </c:pt>
                <c:pt idx="12">
                  <c:v>258</c:v>
                </c:pt>
                <c:pt idx="13">
                  <c:v>89</c:v>
                </c:pt>
                <c:pt idx="14">
                  <c:v>112</c:v>
                </c:pt>
                <c:pt idx="15">
                  <c:v>159</c:v>
                </c:pt>
                <c:pt idx="16">
                  <c:v>76</c:v>
                </c:pt>
                <c:pt idx="17">
                  <c:v>123</c:v>
                </c:pt>
                <c:pt idx="18">
                  <c:v>99</c:v>
                </c:pt>
                <c:pt idx="19">
                  <c:v>105</c:v>
                </c:pt>
                <c:pt idx="20">
                  <c:v>278</c:v>
                </c:pt>
                <c:pt idx="21">
                  <c:v>67</c:v>
                </c:pt>
                <c:pt idx="22">
                  <c:v>87</c:v>
                </c:pt>
                <c:pt idx="23">
                  <c:v>67</c:v>
                </c:pt>
                <c:pt idx="24">
                  <c:v>97</c:v>
                </c:pt>
                <c:pt idx="25">
                  <c:v>63</c:v>
                </c:pt>
                <c:pt idx="26">
                  <c:v>87</c:v>
                </c:pt>
                <c:pt idx="27">
                  <c:v>98</c:v>
                </c:pt>
                <c:pt idx="28">
                  <c:v>69</c:v>
                </c:pt>
                <c:pt idx="29">
                  <c:v>110</c:v>
                </c:pt>
                <c:pt idx="30">
                  <c:v>199</c:v>
                </c:pt>
                <c:pt idx="31">
                  <c:v>64</c:v>
                </c:pt>
                <c:pt idx="32">
                  <c:v>83</c:v>
                </c:pt>
                <c:pt idx="33">
                  <c:v>52</c:v>
                </c:pt>
                <c:pt idx="34">
                  <c:v>57</c:v>
                </c:pt>
                <c:pt idx="35">
                  <c:v>86</c:v>
                </c:pt>
                <c:pt idx="36">
                  <c:v>67</c:v>
                </c:pt>
                <c:pt idx="37">
                  <c:v>65</c:v>
                </c:pt>
                <c:pt idx="38">
                  <c:v>69</c:v>
                </c:pt>
                <c:pt idx="39">
                  <c:v>89</c:v>
                </c:pt>
                <c:pt idx="40">
                  <c:v>82</c:v>
                </c:pt>
                <c:pt idx="41">
                  <c:v>89</c:v>
                </c:pt>
                <c:pt idx="42">
                  <c:v>80</c:v>
                </c:pt>
                <c:pt idx="43">
                  <c:v>83</c:v>
                </c:pt>
                <c:pt idx="44">
                  <c:v>56</c:v>
                </c:pt>
                <c:pt idx="45">
                  <c:v>64</c:v>
                </c:pt>
                <c:pt idx="46">
                  <c:v>75</c:v>
                </c:pt>
                <c:pt idx="47">
                  <c:v>57</c:v>
                </c:pt>
                <c:pt idx="48">
                  <c:v>48</c:v>
                </c:pt>
                <c:pt idx="49">
                  <c:v>52</c:v>
                </c:pt>
                <c:pt idx="50">
                  <c:v>61</c:v>
                </c:pt>
                <c:pt idx="51">
                  <c:v>45</c:v>
                </c:pt>
                <c:pt idx="52">
                  <c:v>55</c:v>
                </c:pt>
                <c:pt idx="53">
                  <c:v>54</c:v>
                </c:pt>
                <c:pt idx="54">
                  <c:v>53</c:v>
                </c:pt>
                <c:pt idx="55">
                  <c:v>51</c:v>
                </c:pt>
                <c:pt idx="56">
                  <c:v>49</c:v>
                </c:pt>
                <c:pt idx="57">
                  <c:v>47</c:v>
                </c:pt>
                <c:pt idx="58">
                  <c:v>44</c:v>
                </c:pt>
                <c:pt idx="59">
                  <c:v>42</c:v>
                </c:pt>
              </c:numCache>
            </c:numRef>
          </c:val>
          <c:smooth val="0"/>
          <c:extLst>
            <c:ext xmlns:c16="http://schemas.microsoft.com/office/drawing/2014/chart" uri="{C3380CC4-5D6E-409C-BE32-E72D297353CC}">
              <c16:uniqueId val="{00000000-3076-43B5-B4FD-2B2BEFE444F7}"/>
            </c:ext>
          </c:extLst>
        </c:ser>
        <c:ser>
          <c:idx val="1"/>
          <c:order val="1"/>
          <c:tx>
            <c:strRef>
              <c:f>'Run Chart - Examples'!$E$11</c:f>
              <c:strCache>
                <c:ptCount val="1"/>
                <c:pt idx="0">
                  <c:v>Stretch Goal &lt;60 minutes</c:v>
                </c:pt>
              </c:strCache>
            </c:strRef>
          </c:tx>
          <c:spPr>
            <a:ln>
              <a:solidFill>
                <a:srgbClr val="7030A0"/>
              </a:solidFill>
            </a:ln>
          </c:spPr>
          <c:marker>
            <c:symbol val="none"/>
          </c:marker>
          <c:cat>
            <c:strRef>
              <c:f>'Run Chart - Examples'!$A$12:$A$71</c:f>
              <c:strCache>
                <c:ptCount val="6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pt idx="53">
                  <c:v>Patient 54</c:v>
                </c:pt>
                <c:pt idx="54">
                  <c:v>Patient 55</c:v>
                </c:pt>
                <c:pt idx="55">
                  <c:v>Patient 56</c:v>
                </c:pt>
                <c:pt idx="56">
                  <c:v>Patient 57</c:v>
                </c:pt>
                <c:pt idx="57">
                  <c:v>Patient 58</c:v>
                </c:pt>
                <c:pt idx="58">
                  <c:v>Patient 59</c:v>
                </c:pt>
                <c:pt idx="59">
                  <c:v>Patient 60</c:v>
                </c:pt>
              </c:strCache>
            </c:strRef>
          </c:cat>
          <c:val>
            <c:numRef>
              <c:f>'Run Chart - Examples'!$E$12:$E$71</c:f>
              <c:numCache>
                <c:formatCode>General</c:formatCode>
                <c:ptCount val="60"/>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pt idx="36">
                  <c:v>60</c:v>
                </c:pt>
                <c:pt idx="37">
                  <c:v>60</c:v>
                </c:pt>
                <c:pt idx="38">
                  <c:v>60</c:v>
                </c:pt>
                <c:pt idx="39">
                  <c:v>60</c:v>
                </c:pt>
                <c:pt idx="40">
                  <c:v>60</c:v>
                </c:pt>
                <c:pt idx="41">
                  <c:v>60</c:v>
                </c:pt>
                <c:pt idx="42">
                  <c:v>60</c:v>
                </c:pt>
                <c:pt idx="43">
                  <c:v>60</c:v>
                </c:pt>
                <c:pt idx="44">
                  <c:v>60</c:v>
                </c:pt>
                <c:pt idx="45">
                  <c:v>60</c:v>
                </c:pt>
                <c:pt idx="46">
                  <c:v>60</c:v>
                </c:pt>
                <c:pt idx="47">
                  <c:v>60</c:v>
                </c:pt>
                <c:pt idx="48">
                  <c:v>60</c:v>
                </c:pt>
                <c:pt idx="49">
                  <c:v>60</c:v>
                </c:pt>
                <c:pt idx="50">
                  <c:v>60</c:v>
                </c:pt>
                <c:pt idx="51">
                  <c:v>60</c:v>
                </c:pt>
                <c:pt idx="52">
                  <c:v>60</c:v>
                </c:pt>
                <c:pt idx="53">
                  <c:v>60</c:v>
                </c:pt>
                <c:pt idx="54">
                  <c:v>60</c:v>
                </c:pt>
                <c:pt idx="55">
                  <c:v>60</c:v>
                </c:pt>
                <c:pt idx="56">
                  <c:v>60</c:v>
                </c:pt>
                <c:pt idx="57">
                  <c:v>60</c:v>
                </c:pt>
                <c:pt idx="58">
                  <c:v>60</c:v>
                </c:pt>
                <c:pt idx="59">
                  <c:v>60</c:v>
                </c:pt>
              </c:numCache>
            </c:numRef>
          </c:val>
          <c:smooth val="0"/>
          <c:extLst>
            <c:ext xmlns:c16="http://schemas.microsoft.com/office/drawing/2014/chart" uri="{C3380CC4-5D6E-409C-BE32-E72D297353CC}">
              <c16:uniqueId val="{00000001-3076-43B5-B4FD-2B2BEFE444F7}"/>
            </c:ext>
          </c:extLst>
        </c:ser>
        <c:ser>
          <c:idx val="2"/>
          <c:order val="2"/>
          <c:tx>
            <c:strRef>
              <c:f>'Run Chart - Examples'!$G$11</c:f>
              <c:strCache>
                <c:ptCount val="1"/>
                <c:pt idx="0">
                  <c:v>Median</c:v>
                </c:pt>
              </c:strCache>
            </c:strRef>
          </c:tx>
          <c:spPr>
            <a:ln>
              <a:solidFill>
                <a:schemeClr val="accent6">
                  <a:lumMod val="50000"/>
                </a:schemeClr>
              </a:solidFill>
            </a:ln>
          </c:spPr>
          <c:marker>
            <c:symbol val="none"/>
          </c:marker>
          <c:cat>
            <c:strRef>
              <c:f>'Run Chart - Examples'!$A$12:$A$71</c:f>
              <c:strCache>
                <c:ptCount val="6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pt idx="53">
                  <c:v>Patient 54</c:v>
                </c:pt>
                <c:pt idx="54">
                  <c:v>Patient 55</c:v>
                </c:pt>
                <c:pt idx="55">
                  <c:v>Patient 56</c:v>
                </c:pt>
                <c:pt idx="56">
                  <c:v>Patient 57</c:v>
                </c:pt>
                <c:pt idx="57">
                  <c:v>Patient 58</c:v>
                </c:pt>
                <c:pt idx="58">
                  <c:v>Patient 59</c:v>
                </c:pt>
                <c:pt idx="59">
                  <c:v>Patient 60</c:v>
                </c:pt>
              </c:strCache>
            </c:strRef>
          </c:cat>
          <c:val>
            <c:numRef>
              <c:f>'Run Chart - Examples'!$G$12:$G$71</c:f>
              <c:numCache>
                <c:formatCode>0</c:formatCode>
                <c:ptCount val="60"/>
                <c:pt idx="0">
                  <c:v>79.5</c:v>
                </c:pt>
                <c:pt idx="1">
                  <c:v>79.5</c:v>
                </c:pt>
                <c:pt idx="2">
                  <c:v>79.5</c:v>
                </c:pt>
                <c:pt idx="3">
                  <c:v>79.5</c:v>
                </c:pt>
                <c:pt idx="4">
                  <c:v>79.5</c:v>
                </c:pt>
                <c:pt idx="5">
                  <c:v>79.5</c:v>
                </c:pt>
                <c:pt idx="6">
                  <c:v>79.5</c:v>
                </c:pt>
                <c:pt idx="7">
                  <c:v>79.5</c:v>
                </c:pt>
                <c:pt idx="8">
                  <c:v>79.5</c:v>
                </c:pt>
                <c:pt idx="9">
                  <c:v>79.5</c:v>
                </c:pt>
                <c:pt idx="10">
                  <c:v>79.5</c:v>
                </c:pt>
                <c:pt idx="11">
                  <c:v>79.5</c:v>
                </c:pt>
                <c:pt idx="12">
                  <c:v>79.5</c:v>
                </c:pt>
                <c:pt idx="13">
                  <c:v>79.5</c:v>
                </c:pt>
                <c:pt idx="14">
                  <c:v>79.5</c:v>
                </c:pt>
                <c:pt idx="15">
                  <c:v>79.5</c:v>
                </c:pt>
                <c:pt idx="16">
                  <c:v>79.5</c:v>
                </c:pt>
                <c:pt idx="17">
                  <c:v>79.5</c:v>
                </c:pt>
                <c:pt idx="18">
                  <c:v>79.5</c:v>
                </c:pt>
                <c:pt idx="19">
                  <c:v>79.5</c:v>
                </c:pt>
                <c:pt idx="20">
                  <c:v>79.5</c:v>
                </c:pt>
                <c:pt idx="21">
                  <c:v>79.5</c:v>
                </c:pt>
                <c:pt idx="22">
                  <c:v>79.5</c:v>
                </c:pt>
                <c:pt idx="23">
                  <c:v>79.5</c:v>
                </c:pt>
                <c:pt idx="24">
                  <c:v>79.5</c:v>
                </c:pt>
                <c:pt idx="25">
                  <c:v>79.5</c:v>
                </c:pt>
                <c:pt idx="26">
                  <c:v>79.5</c:v>
                </c:pt>
                <c:pt idx="27">
                  <c:v>79.5</c:v>
                </c:pt>
                <c:pt idx="28">
                  <c:v>79.5</c:v>
                </c:pt>
                <c:pt idx="29">
                  <c:v>79.5</c:v>
                </c:pt>
                <c:pt idx="30">
                  <c:v>79.5</c:v>
                </c:pt>
                <c:pt idx="31">
                  <c:v>79.5</c:v>
                </c:pt>
                <c:pt idx="32">
                  <c:v>79.5</c:v>
                </c:pt>
                <c:pt idx="33">
                  <c:v>79.5</c:v>
                </c:pt>
                <c:pt idx="34">
                  <c:v>79.5</c:v>
                </c:pt>
                <c:pt idx="35">
                  <c:v>79.5</c:v>
                </c:pt>
                <c:pt idx="36">
                  <c:v>79.5</c:v>
                </c:pt>
                <c:pt idx="37">
                  <c:v>79.5</c:v>
                </c:pt>
                <c:pt idx="38">
                  <c:v>79.5</c:v>
                </c:pt>
                <c:pt idx="39">
                  <c:v>79.5</c:v>
                </c:pt>
                <c:pt idx="40">
                  <c:v>79.5</c:v>
                </c:pt>
                <c:pt idx="41">
                  <c:v>79.5</c:v>
                </c:pt>
                <c:pt idx="42">
                  <c:v>79.5</c:v>
                </c:pt>
                <c:pt idx="43">
                  <c:v>79.5</c:v>
                </c:pt>
                <c:pt idx="44">
                  <c:v>79.5</c:v>
                </c:pt>
                <c:pt idx="45">
                  <c:v>79.5</c:v>
                </c:pt>
                <c:pt idx="46">
                  <c:v>79.5</c:v>
                </c:pt>
                <c:pt idx="47">
                  <c:v>79.5</c:v>
                </c:pt>
                <c:pt idx="48">
                  <c:v>79.5</c:v>
                </c:pt>
                <c:pt idx="49">
                  <c:v>79.5</c:v>
                </c:pt>
                <c:pt idx="50">
                  <c:v>79.5</c:v>
                </c:pt>
                <c:pt idx="51">
                  <c:v>79.5</c:v>
                </c:pt>
                <c:pt idx="52">
                  <c:v>79.5</c:v>
                </c:pt>
                <c:pt idx="53">
                  <c:v>79.5</c:v>
                </c:pt>
                <c:pt idx="54">
                  <c:v>79.5</c:v>
                </c:pt>
                <c:pt idx="55">
                  <c:v>79.5</c:v>
                </c:pt>
                <c:pt idx="56">
                  <c:v>79.5</c:v>
                </c:pt>
                <c:pt idx="57">
                  <c:v>79.5</c:v>
                </c:pt>
                <c:pt idx="58">
                  <c:v>79.5</c:v>
                </c:pt>
                <c:pt idx="59">
                  <c:v>79.5</c:v>
                </c:pt>
              </c:numCache>
            </c:numRef>
          </c:val>
          <c:smooth val="0"/>
          <c:extLst>
            <c:ext xmlns:c16="http://schemas.microsoft.com/office/drawing/2014/chart" uri="{C3380CC4-5D6E-409C-BE32-E72D297353CC}">
              <c16:uniqueId val="{00000002-3076-43B5-B4FD-2B2BEFE444F7}"/>
            </c:ext>
          </c:extLst>
        </c:ser>
        <c:dLbls>
          <c:showLegendKey val="0"/>
          <c:showVal val="0"/>
          <c:showCatName val="0"/>
          <c:showSerName val="0"/>
          <c:showPercent val="0"/>
          <c:showBubbleSize val="0"/>
        </c:dLbls>
        <c:marker val="1"/>
        <c:smooth val="0"/>
        <c:axId val="1687476879"/>
        <c:axId val="1"/>
      </c:lineChart>
      <c:catAx>
        <c:axId val="1687476879"/>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a:lstStyle/>
          <a:p>
            <a:pPr>
              <a:defRPr sz="1100" b="1"/>
            </a:pPr>
            <a:endParaRPr lang="en-US"/>
          </a:p>
        </c:txPr>
        <c:crossAx val="1687476879"/>
        <c:crosses val="autoZero"/>
        <c:crossBetween val="between"/>
      </c:valAx>
    </c:plotArea>
    <c:legend>
      <c:legendPos val="r"/>
      <c:layout>
        <c:manualLayout>
          <c:xMode val="edge"/>
          <c:yMode val="edge"/>
          <c:x val="0.25544412677143241"/>
          <c:y val="9.5846562868961774E-2"/>
          <c:w val="0.46817460370107483"/>
          <c:h val="4.7923281434480894E-2"/>
        </c:manualLayout>
      </c:layout>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AU" sz="2400" b="1" i="0" baseline="0">
                <a:solidFill>
                  <a:schemeClr val="tx1"/>
                </a:solidFill>
                <a:effectLst/>
              </a:rPr>
              <a:t>Fall Rate per 1000 Occupied Bed Days </a:t>
            </a:r>
          </a:p>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AU" sz="2400" b="1" i="0" baseline="0">
                <a:solidFill>
                  <a:schemeClr val="tx1"/>
                </a:solidFill>
                <a:effectLst/>
              </a:rPr>
              <a:t>Run Chart</a:t>
            </a:r>
            <a:endParaRPr lang="en-AU" sz="2400">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AU" sz="2400" b="1">
                <a:solidFill>
                  <a:schemeClr val="tx1"/>
                </a:solidFill>
              </a:rPr>
              <a:t>Calculation:  </a:t>
            </a:r>
            <a:r>
              <a:rPr lang="en-AU" sz="2400">
                <a:solidFill>
                  <a:schemeClr val="tx1"/>
                </a:solidFill>
              </a:rPr>
              <a:t># Fall incidents  /  (Occupied Bed Days/1000)</a:t>
            </a:r>
          </a:p>
        </c:rich>
      </c:tx>
      <c:overlay val="0"/>
      <c:spPr>
        <a:noFill/>
        <a:ln w="25400">
          <a:noFill/>
        </a:ln>
      </c:spPr>
    </c:title>
    <c:autoTitleDeleted val="0"/>
    <c:plotArea>
      <c:layout>
        <c:manualLayout>
          <c:layoutTarget val="inner"/>
          <c:xMode val="edge"/>
          <c:yMode val="edge"/>
          <c:x val="7.8121268263926902E-2"/>
          <c:y val="0.20233342421913944"/>
          <c:w val="0.91011402585372014"/>
          <c:h val="0.65592231191457839"/>
        </c:manualLayout>
      </c:layout>
      <c:lineChart>
        <c:grouping val="standard"/>
        <c:varyColors val="0"/>
        <c:ser>
          <c:idx val="0"/>
          <c:order val="0"/>
          <c:tx>
            <c:strRef>
              <c:f>'Run Chart - Examples'!$F$167</c:f>
              <c:strCache>
                <c:ptCount val="1"/>
                <c:pt idx="0">
                  <c:v>Rate per 1000 Occupied Bed Days</c:v>
                </c:pt>
              </c:strCache>
            </c:strRef>
          </c:tx>
          <c:spPr>
            <a:ln w="28575" cap="rnd">
              <a:solidFill>
                <a:schemeClr val="accent1"/>
              </a:solidFill>
              <a:round/>
            </a:ln>
            <a:effectLst/>
          </c:spPr>
          <c:marker>
            <c:symbol val="circle"/>
            <c:size val="7"/>
            <c:spPr>
              <a:solidFill>
                <a:srgbClr val="FF0000"/>
              </a:solidFill>
              <a:ln>
                <a:solidFill>
                  <a:srgbClr val="FF0000"/>
                </a:solidFill>
                <a:prstDash val="solid"/>
              </a:ln>
            </c:spPr>
          </c:marker>
          <c:cat>
            <c:numRef>
              <c:f>'Run Chart - Examples'!$A$168:$A$197</c:f>
              <c:numCache>
                <c:formatCode>mmm\-yy</c:formatCode>
                <c:ptCount val="3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numCache>
            </c:numRef>
          </c:cat>
          <c:val>
            <c:numRef>
              <c:f>'Run Chart - Examples'!$F$168:$F$197</c:f>
              <c:numCache>
                <c:formatCode>0.0</c:formatCode>
                <c:ptCount val="30"/>
                <c:pt idx="0">
                  <c:v>9.8039215686274517</c:v>
                </c:pt>
                <c:pt idx="1">
                  <c:v>6.9541029207232272</c:v>
                </c:pt>
                <c:pt idx="2">
                  <c:v>10.687022900763358</c:v>
                </c:pt>
                <c:pt idx="3">
                  <c:v>6.0362173038229381</c:v>
                </c:pt>
                <c:pt idx="4">
                  <c:v>7.2332730560578655</c:v>
                </c:pt>
                <c:pt idx="5">
                  <c:v>9.2449922958397526</c:v>
                </c:pt>
                <c:pt idx="6">
                  <c:v>3.9840637450199203</c:v>
                </c:pt>
                <c:pt idx="7">
                  <c:v>9.7276264591439681</c:v>
                </c:pt>
                <c:pt idx="8">
                  <c:v>7.8895463510848129</c:v>
                </c:pt>
                <c:pt idx="9">
                  <c:v>4.5146726862302486</c:v>
                </c:pt>
                <c:pt idx="10">
                  <c:v>7.7519379844961236</c:v>
                </c:pt>
                <c:pt idx="11">
                  <c:v>10.221465076660989</c:v>
                </c:pt>
                <c:pt idx="12">
                  <c:v>4.9019607843137258</c:v>
                </c:pt>
                <c:pt idx="13">
                  <c:v>3.3112582781456954</c:v>
                </c:pt>
                <c:pt idx="14">
                  <c:v>8.3752093802345069</c:v>
                </c:pt>
                <c:pt idx="15">
                  <c:v>12.89134438305709</c:v>
                </c:pt>
                <c:pt idx="16">
                  <c:v>8.146639511201629</c:v>
                </c:pt>
                <c:pt idx="17">
                  <c:v>8.0321285140562253</c:v>
                </c:pt>
                <c:pt idx="18">
                  <c:v>5.9171597633136095</c:v>
                </c:pt>
                <c:pt idx="19">
                  <c:v>1.9646365422396856</c:v>
                </c:pt>
                <c:pt idx="20">
                  <c:v>7.8125</c:v>
                </c:pt>
                <c:pt idx="21">
                  <c:v>6.2305295950155761</c:v>
                </c:pt>
                <c:pt idx="22">
                  <c:v>6.6115702479338845</c:v>
                </c:pt>
                <c:pt idx="23">
                  <c:v>10.327022375215147</c:v>
                </c:pt>
                <c:pt idx="24">
                  <c:v>5.3956834532374094</c:v>
                </c:pt>
                <c:pt idx="25">
                  <c:v>6.0882800608828003</c:v>
                </c:pt>
                <c:pt idx="26">
                  <c:v>4.3541364296081282</c:v>
                </c:pt>
                <c:pt idx="27">
                  <c:v>1.7301038062283738</c:v>
                </c:pt>
                <c:pt idx="28">
                  <c:v>4.9751243781094532</c:v>
                </c:pt>
                <c:pt idx="29">
                  <c:v>3.2520325203252032</c:v>
                </c:pt>
              </c:numCache>
            </c:numRef>
          </c:val>
          <c:smooth val="0"/>
          <c:extLst>
            <c:ext xmlns:c16="http://schemas.microsoft.com/office/drawing/2014/chart" uri="{C3380CC4-5D6E-409C-BE32-E72D297353CC}">
              <c16:uniqueId val="{00000000-1C76-432B-AFAE-597BF3E374A5}"/>
            </c:ext>
          </c:extLst>
        </c:ser>
        <c:ser>
          <c:idx val="1"/>
          <c:order val="1"/>
          <c:tx>
            <c:strRef>
              <c:f>'Run Chart - Examples'!$G$167</c:f>
              <c:strCache>
                <c:ptCount val="1"/>
                <c:pt idx="0">
                  <c:v>Stretch Goal</c:v>
                </c:pt>
              </c:strCache>
            </c:strRef>
          </c:tx>
          <c:spPr>
            <a:ln w="28575" cap="rnd">
              <a:solidFill>
                <a:schemeClr val="accent2"/>
              </a:solidFill>
              <a:round/>
            </a:ln>
            <a:effectLst/>
          </c:spPr>
          <c:marker>
            <c:symbol val="none"/>
          </c:marker>
          <c:cat>
            <c:numRef>
              <c:f>'Run Chart - Examples'!$A$168:$A$197</c:f>
              <c:numCache>
                <c:formatCode>mmm\-yy</c:formatCode>
                <c:ptCount val="3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numCache>
            </c:numRef>
          </c:cat>
          <c:val>
            <c:numRef>
              <c:f>'Run Chart - Examples'!$G$168:$G$197</c:f>
              <c:numCache>
                <c:formatCode>General</c:formatCode>
                <c:ptCount val="3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numCache>
            </c:numRef>
          </c:val>
          <c:smooth val="0"/>
          <c:extLst>
            <c:ext xmlns:c16="http://schemas.microsoft.com/office/drawing/2014/chart" uri="{C3380CC4-5D6E-409C-BE32-E72D297353CC}">
              <c16:uniqueId val="{00000001-1C76-432B-AFAE-597BF3E374A5}"/>
            </c:ext>
          </c:extLst>
        </c:ser>
        <c:ser>
          <c:idx val="2"/>
          <c:order val="2"/>
          <c:tx>
            <c:strRef>
              <c:f>'Run Chart - Examples'!$H$167</c:f>
              <c:strCache>
                <c:ptCount val="1"/>
                <c:pt idx="0">
                  <c:v>Median</c:v>
                </c:pt>
              </c:strCache>
            </c:strRef>
          </c:tx>
          <c:spPr>
            <a:ln w="28575" cap="rnd">
              <a:solidFill>
                <a:schemeClr val="accent3"/>
              </a:solidFill>
              <a:round/>
            </a:ln>
            <a:effectLst/>
          </c:spPr>
          <c:marker>
            <c:symbol val="none"/>
          </c:marker>
          <c:cat>
            <c:numRef>
              <c:f>'Run Chart - Examples'!$A$168:$A$197</c:f>
              <c:numCache>
                <c:formatCode>mmm\-yy</c:formatCode>
                <c:ptCount val="3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numCache>
            </c:numRef>
          </c:cat>
          <c:val>
            <c:numRef>
              <c:f>'Run Chart - Examples'!$H$168:$H$197</c:f>
              <c:numCache>
                <c:formatCode>0.0</c:formatCode>
                <c:ptCount val="30"/>
                <c:pt idx="0">
                  <c:v>6.7828365843285559</c:v>
                </c:pt>
                <c:pt idx="1">
                  <c:v>6.7828365843285559</c:v>
                </c:pt>
                <c:pt idx="2">
                  <c:v>6.7828365843285559</c:v>
                </c:pt>
                <c:pt idx="3">
                  <c:v>6.7828365843285559</c:v>
                </c:pt>
                <c:pt idx="4">
                  <c:v>6.7828365843285559</c:v>
                </c:pt>
                <c:pt idx="5">
                  <c:v>6.7828365843285559</c:v>
                </c:pt>
                <c:pt idx="6">
                  <c:v>6.7828365843285559</c:v>
                </c:pt>
                <c:pt idx="7">
                  <c:v>6.7828365843285559</c:v>
                </c:pt>
                <c:pt idx="8">
                  <c:v>6.7828365843285559</c:v>
                </c:pt>
                <c:pt idx="9">
                  <c:v>6.7828365843285559</c:v>
                </c:pt>
                <c:pt idx="10">
                  <c:v>6.7828365843285559</c:v>
                </c:pt>
                <c:pt idx="11">
                  <c:v>6.7828365843285559</c:v>
                </c:pt>
                <c:pt idx="12">
                  <c:v>6.7828365843285559</c:v>
                </c:pt>
                <c:pt idx="13">
                  <c:v>6.7828365843285559</c:v>
                </c:pt>
                <c:pt idx="14">
                  <c:v>6.7828365843285559</c:v>
                </c:pt>
                <c:pt idx="15">
                  <c:v>6.7828365843285559</c:v>
                </c:pt>
                <c:pt idx="16">
                  <c:v>6.7828365843285559</c:v>
                </c:pt>
                <c:pt idx="17">
                  <c:v>6.7828365843285559</c:v>
                </c:pt>
                <c:pt idx="18">
                  <c:v>6.7828365843285559</c:v>
                </c:pt>
                <c:pt idx="19">
                  <c:v>6.7828365843285559</c:v>
                </c:pt>
                <c:pt idx="20">
                  <c:v>6.7828365843285559</c:v>
                </c:pt>
                <c:pt idx="21">
                  <c:v>6.7828365843285559</c:v>
                </c:pt>
                <c:pt idx="22">
                  <c:v>6.7828365843285559</c:v>
                </c:pt>
                <c:pt idx="23">
                  <c:v>6.7828365843285559</c:v>
                </c:pt>
                <c:pt idx="24">
                  <c:v>6.7828365843285559</c:v>
                </c:pt>
                <c:pt idx="25">
                  <c:v>6.7828365843285559</c:v>
                </c:pt>
                <c:pt idx="26">
                  <c:v>6.7828365843285559</c:v>
                </c:pt>
                <c:pt idx="27">
                  <c:v>6.7828365843285559</c:v>
                </c:pt>
                <c:pt idx="28">
                  <c:v>6.7828365843285559</c:v>
                </c:pt>
                <c:pt idx="29">
                  <c:v>6.7828365843285559</c:v>
                </c:pt>
              </c:numCache>
            </c:numRef>
          </c:val>
          <c:smooth val="0"/>
          <c:extLst>
            <c:ext xmlns:c16="http://schemas.microsoft.com/office/drawing/2014/chart" uri="{C3380CC4-5D6E-409C-BE32-E72D297353CC}">
              <c16:uniqueId val="{00000002-1C76-432B-AFAE-597BF3E374A5}"/>
            </c:ext>
          </c:extLst>
        </c:ser>
        <c:dLbls>
          <c:showLegendKey val="0"/>
          <c:showVal val="0"/>
          <c:showCatName val="0"/>
          <c:showSerName val="0"/>
          <c:showPercent val="0"/>
          <c:showBubbleSize val="0"/>
        </c:dLbls>
        <c:marker val="1"/>
        <c:smooth val="0"/>
        <c:axId val="1687467279"/>
        <c:axId val="1"/>
      </c:lineChart>
      <c:dateAx>
        <c:axId val="1687467279"/>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
        <c:crosses val="autoZero"/>
        <c:auto val="1"/>
        <c:lblOffset val="100"/>
        <c:baseTimeUnit val="months"/>
      </c:dateAx>
      <c:valAx>
        <c:axId val="1"/>
        <c:scaling>
          <c:orientation val="minMax"/>
        </c:scaling>
        <c:delete val="0"/>
        <c:axPos val="l"/>
        <c:title>
          <c:tx>
            <c:rich>
              <a:bodyPr/>
              <a:lstStyle/>
              <a:p>
                <a:pPr>
                  <a:defRPr/>
                </a:pPr>
                <a:r>
                  <a:rPr lang="en-AU" sz="1600"/>
                  <a:t>Number</a:t>
                </a:r>
                <a:r>
                  <a:rPr lang="en-AU" sz="1600" baseline="0"/>
                  <a:t> of Falls</a:t>
                </a:r>
                <a:r>
                  <a:rPr lang="en-AU" sz="1600"/>
                  <a:t> per 1000 OBDs </a:t>
                </a:r>
              </a:p>
            </c:rich>
          </c:tx>
          <c:overlay val="0"/>
        </c:title>
        <c:numFmt formatCode="0" sourceLinked="0"/>
        <c:majorTickMark val="out"/>
        <c:minorTickMark val="none"/>
        <c:tickLblPos val="nextTo"/>
        <c:spPr>
          <a:ln w="9525">
            <a:solidFill>
              <a:schemeClr val="tx1"/>
            </a:solidFill>
          </a:ln>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687467279"/>
        <c:crosses val="autoZero"/>
        <c:crossBetween val="between"/>
      </c:valAx>
      <c:spPr>
        <a:noFill/>
        <a:ln w="25400">
          <a:noFill/>
        </a:ln>
      </c:spPr>
    </c:plotArea>
    <c:legend>
      <c:legendPos val="r"/>
      <c:layout>
        <c:manualLayout>
          <c:xMode val="edge"/>
          <c:yMode val="edge"/>
          <c:x val="0.19793468290512131"/>
          <c:y val="0.11948052120861319"/>
          <c:w val="0.67469907092063319"/>
          <c:h val="9.6103842532991368E-2"/>
        </c:manualLayout>
      </c:layout>
      <c:overlay val="0"/>
      <c:txPr>
        <a:bodyPr/>
        <a:lstStyle/>
        <a:p>
          <a:pPr>
            <a:defRPr sz="1400">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Blood</a:t>
            </a:r>
            <a:r>
              <a:rPr lang="en-AU" b="1" baseline="0"/>
              <a:t> Test Turn Around Times   (minutes)</a:t>
            </a:r>
          </a:p>
          <a:p>
            <a:pPr>
              <a:defRPr sz="1400" b="0" i="0" u="none" strike="noStrike" kern="1200" spc="0" baseline="0">
                <a:solidFill>
                  <a:schemeClr val="tx1">
                    <a:lumMod val="65000"/>
                    <a:lumOff val="35000"/>
                  </a:schemeClr>
                </a:solidFill>
                <a:latin typeface="+mn-lt"/>
                <a:ea typeface="+mn-ea"/>
                <a:cs typeface="+mn-cs"/>
              </a:defRPr>
            </a:pPr>
            <a:r>
              <a:rPr lang="en-AU" b="1" baseline="0"/>
              <a:t>Run Chart </a:t>
            </a:r>
          </a:p>
          <a:p>
            <a:pPr>
              <a:defRPr sz="1400" b="0" i="0" u="none" strike="noStrike" kern="1200" spc="0" baseline="0">
                <a:solidFill>
                  <a:schemeClr val="tx1">
                    <a:lumMod val="65000"/>
                    <a:lumOff val="35000"/>
                  </a:schemeClr>
                </a:solidFill>
                <a:latin typeface="+mn-lt"/>
                <a:ea typeface="+mn-ea"/>
                <a:cs typeface="+mn-cs"/>
              </a:defRPr>
            </a:pPr>
            <a:endParaRPr lang="en-AU"/>
          </a:p>
        </c:rich>
      </c:tx>
      <c:overlay val="0"/>
      <c:spPr>
        <a:noFill/>
        <a:ln w="25400">
          <a:noFill/>
        </a:ln>
      </c:spPr>
    </c:title>
    <c:autoTitleDeleted val="0"/>
    <c:plotArea>
      <c:layout>
        <c:manualLayout>
          <c:layoutTarget val="inner"/>
          <c:xMode val="edge"/>
          <c:yMode val="edge"/>
          <c:x val="7.8723970555005129E-2"/>
          <c:y val="0.15406398616515349"/>
          <c:w val="0.88690010602979275"/>
          <c:h val="0.7040129225092"/>
        </c:manualLayout>
      </c:layout>
      <c:lineChart>
        <c:grouping val="standard"/>
        <c:varyColors val="0"/>
        <c:ser>
          <c:idx val="0"/>
          <c:order val="0"/>
          <c:tx>
            <c:strRef>
              <c:f>'Run Chart - Examples'!$B$313</c:f>
              <c:strCache>
                <c:ptCount val="1"/>
                <c:pt idx="0">
                  <c:v>Turn around time of test (Minutes) </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Examples'!$A$314:$A$343</c:f>
              <c:strCache>
                <c:ptCount val="3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strCache>
            </c:strRef>
          </c:cat>
          <c:val>
            <c:numRef>
              <c:f>'Run Chart - Examples'!$B$314:$B$343</c:f>
              <c:numCache>
                <c:formatCode>General</c:formatCode>
                <c:ptCount val="30"/>
                <c:pt idx="0">
                  <c:v>35</c:v>
                </c:pt>
                <c:pt idx="1">
                  <c:v>82</c:v>
                </c:pt>
                <c:pt idx="2">
                  <c:v>39</c:v>
                </c:pt>
                <c:pt idx="3">
                  <c:v>86</c:v>
                </c:pt>
                <c:pt idx="4">
                  <c:v>42</c:v>
                </c:pt>
                <c:pt idx="5">
                  <c:v>89</c:v>
                </c:pt>
                <c:pt idx="6">
                  <c:v>41</c:v>
                </c:pt>
                <c:pt idx="7">
                  <c:v>79</c:v>
                </c:pt>
                <c:pt idx="8">
                  <c:v>35</c:v>
                </c:pt>
                <c:pt idx="9">
                  <c:v>80</c:v>
                </c:pt>
                <c:pt idx="10">
                  <c:v>32</c:v>
                </c:pt>
                <c:pt idx="11">
                  <c:v>87</c:v>
                </c:pt>
                <c:pt idx="12">
                  <c:v>37</c:v>
                </c:pt>
                <c:pt idx="13">
                  <c:v>84</c:v>
                </c:pt>
                <c:pt idx="14">
                  <c:v>41</c:v>
                </c:pt>
                <c:pt idx="15">
                  <c:v>81</c:v>
                </c:pt>
                <c:pt idx="16">
                  <c:v>38</c:v>
                </c:pt>
                <c:pt idx="17">
                  <c:v>89</c:v>
                </c:pt>
                <c:pt idx="18">
                  <c:v>46</c:v>
                </c:pt>
                <c:pt idx="19">
                  <c:v>90</c:v>
                </c:pt>
                <c:pt idx="20">
                  <c:v>39</c:v>
                </c:pt>
                <c:pt idx="21">
                  <c:v>86</c:v>
                </c:pt>
                <c:pt idx="22">
                  <c:v>40</c:v>
                </c:pt>
                <c:pt idx="23">
                  <c:v>82</c:v>
                </c:pt>
                <c:pt idx="24">
                  <c:v>49</c:v>
                </c:pt>
                <c:pt idx="25">
                  <c:v>91</c:v>
                </c:pt>
                <c:pt idx="26">
                  <c:v>32</c:v>
                </c:pt>
                <c:pt idx="27">
                  <c:v>88</c:v>
                </c:pt>
                <c:pt idx="28">
                  <c:v>36</c:v>
                </c:pt>
                <c:pt idx="29">
                  <c:v>84</c:v>
                </c:pt>
              </c:numCache>
            </c:numRef>
          </c:val>
          <c:smooth val="0"/>
          <c:extLst>
            <c:ext xmlns:c16="http://schemas.microsoft.com/office/drawing/2014/chart" uri="{C3380CC4-5D6E-409C-BE32-E72D297353CC}">
              <c16:uniqueId val="{00000000-65B2-4B98-891B-BC4B4729262B}"/>
            </c:ext>
          </c:extLst>
        </c:ser>
        <c:ser>
          <c:idx val="1"/>
          <c:order val="1"/>
          <c:tx>
            <c:strRef>
              <c:f>'Run Chart - Examples'!$C$313</c:f>
              <c:strCache>
                <c:ptCount val="1"/>
                <c:pt idx="0">
                  <c:v>Median</c:v>
                </c:pt>
              </c:strCache>
            </c:strRef>
          </c:tx>
          <c:spPr>
            <a:ln w="28575" cap="rnd">
              <a:solidFill>
                <a:schemeClr val="accent2"/>
              </a:solidFill>
              <a:round/>
            </a:ln>
            <a:effectLst/>
          </c:spPr>
          <c:marker>
            <c:symbol val="circle"/>
            <c:size val="5"/>
            <c:spPr>
              <a:noFill/>
              <a:ln w="9525">
                <a:noFill/>
              </a:ln>
            </c:spPr>
          </c:marker>
          <c:cat>
            <c:strRef>
              <c:f>'Run Chart - Examples'!$A$314:$A$343</c:f>
              <c:strCache>
                <c:ptCount val="3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strCache>
            </c:strRef>
          </c:cat>
          <c:val>
            <c:numRef>
              <c:f>'Run Chart - Examples'!$C$314:$C$343</c:f>
              <c:numCache>
                <c:formatCode>General</c:formatCode>
                <c:ptCount val="30"/>
                <c:pt idx="0">
                  <c:v>64</c:v>
                </c:pt>
                <c:pt idx="1">
                  <c:v>64</c:v>
                </c:pt>
                <c:pt idx="2">
                  <c:v>64</c:v>
                </c:pt>
                <c:pt idx="3">
                  <c:v>64</c:v>
                </c:pt>
                <c:pt idx="4">
                  <c:v>64</c:v>
                </c:pt>
                <c:pt idx="5">
                  <c:v>64</c:v>
                </c:pt>
                <c:pt idx="6">
                  <c:v>64</c:v>
                </c:pt>
                <c:pt idx="7">
                  <c:v>64</c:v>
                </c:pt>
                <c:pt idx="8">
                  <c:v>64</c:v>
                </c:pt>
                <c:pt idx="9">
                  <c:v>64</c:v>
                </c:pt>
                <c:pt idx="10">
                  <c:v>64</c:v>
                </c:pt>
                <c:pt idx="11">
                  <c:v>64</c:v>
                </c:pt>
                <c:pt idx="12">
                  <c:v>64</c:v>
                </c:pt>
                <c:pt idx="13">
                  <c:v>64</c:v>
                </c:pt>
                <c:pt idx="14">
                  <c:v>64</c:v>
                </c:pt>
                <c:pt idx="15">
                  <c:v>64</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numCache>
            </c:numRef>
          </c:val>
          <c:smooth val="0"/>
          <c:extLst>
            <c:ext xmlns:c16="http://schemas.microsoft.com/office/drawing/2014/chart" uri="{C3380CC4-5D6E-409C-BE32-E72D297353CC}">
              <c16:uniqueId val="{00000001-65B2-4B98-891B-BC4B4729262B}"/>
            </c:ext>
          </c:extLst>
        </c:ser>
        <c:dLbls>
          <c:showLegendKey val="0"/>
          <c:showVal val="0"/>
          <c:showCatName val="0"/>
          <c:showSerName val="0"/>
          <c:showPercent val="0"/>
          <c:showBubbleSize val="0"/>
        </c:dLbls>
        <c:marker val="1"/>
        <c:smooth val="0"/>
        <c:axId val="1687467679"/>
        <c:axId val="1"/>
      </c:lineChart>
      <c:catAx>
        <c:axId val="168746767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AU" sz="1200" b="1"/>
                  <a:t>Patients</a:t>
                </a:r>
                <a:r>
                  <a:rPr lang="en-AU" sz="1200" b="1" baseline="0"/>
                  <a:t> (seen in Chronological Order) </a:t>
                </a:r>
                <a:endParaRPr lang="en-AU" sz="1200" b="1"/>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AU" sz="1600" b="1"/>
                  <a:t>Minutes</a:t>
                </a:r>
              </a:p>
            </c:rich>
          </c:tx>
          <c:overlay val="0"/>
          <c:spPr>
            <a:noFill/>
            <a:ln w="25400">
              <a:noFill/>
            </a:ln>
          </c:spPr>
        </c:title>
        <c:numFmt formatCode="General"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67679"/>
        <c:crosses val="autoZero"/>
        <c:crossBetween val="between"/>
      </c:valAx>
      <c:spPr>
        <a:noFill/>
        <a:ln w="25400">
          <a:noFill/>
        </a:ln>
      </c:spPr>
    </c:plotArea>
    <c:legend>
      <c:legendPos val="r"/>
      <c:layout>
        <c:manualLayout>
          <c:xMode val="edge"/>
          <c:yMode val="edge"/>
          <c:x val="5.0955498225475279E-2"/>
          <c:y val="0.10669079048942412"/>
          <c:w val="0.88853598209508766"/>
          <c:h val="9.0416087694920461E-2"/>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Title....</a:t>
            </a:r>
          </a:p>
          <a:p>
            <a:pPr>
              <a:defRPr/>
            </a:pPr>
            <a:r>
              <a:rPr lang="en-US"/>
              <a:t>Run Chart      </a:t>
            </a:r>
          </a:p>
        </c:rich>
      </c:tx>
      <c:overlay val="1"/>
    </c:title>
    <c:autoTitleDeleted val="0"/>
    <c:plotArea>
      <c:layout>
        <c:manualLayout>
          <c:layoutTarget val="inner"/>
          <c:xMode val="edge"/>
          <c:yMode val="edge"/>
          <c:x val="7.8001992839229553E-2"/>
          <c:y val="0.23091113111174705"/>
          <c:w val="0.90221138170597004"/>
          <c:h val="0.64385731914870281"/>
        </c:manualLayout>
      </c:layout>
      <c:lineChart>
        <c:grouping val="standard"/>
        <c:varyColors val="0"/>
        <c:ser>
          <c:idx val="0"/>
          <c:order val="0"/>
          <c:tx>
            <c:strRef>
              <c:f>'Run Chart - Template'!$B$137</c:f>
              <c:strCache>
                <c:ptCount val="1"/>
                <c:pt idx="0">
                  <c:v>Measure: </c:v>
                </c:pt>
              </c:strCache>
            </c:strRef>
          </c:tx>
          <c:marker>
            <c:symbol val="circle"/>
            <c:size val="6"/>
            <c:spPr>
              <a:solidFill>
                <a:srgbClr val="FF0000"/>
              </a:solidFill>
              <a:ln>
                <a:solidFill>
                  <a:srgbClr val="FF0000"/>
                </a:solidFill>
              </a:ln>
            </c:spPr>
          </c:marker>
          <c:cat>
            <c:numRef>
              <c:f>'Run Chart - Template'!$A$138:$A$197</c:f>
              <c:numCache>
                <c:formatCode>mmm\-yy</c:formatCode>
                <c:ptCount val="60"/>
              </c:numCache>
            </c:numRef>
          </c:cat>
          <c:val>
            <c:numRef>
              <c:f>'Run Chart - Template'!$B$138:$B$197</c:f>
              <c:numCache>
                <c:formatCode>0</c:formatCode>
                <c:ptCount val="60"/>
              </c:numCache>
            </c:numRef>
          </c:val>
          <c:smooth val="0"/>
          <c:extLst>
            <c:ext xmlns:c16="http://schemas.microsoft.com/office/drawing/2014/chart" uri="{C3380CC4-5D6E-409C-BE32-E72D297353CC}">
              <c16:uniqueId val="{00000000-D453-4A5A-9883-A53C923353BA}"/>
            </c:ext>
          </c:extLst>
        </c:ser>
        <c:ser>
          <c:idx val="1"/>
          <c:order val="1"/>
          <c:tx>
            <c:strRef>
              <c:f>'Run Chart - Template'!$C$137</c:f>
              <c:strCache>
                <c:ptCount val="1"/>
                <c:pt idx="0">
                  <c:v>Median</c:v>
                </c:pt>
              </c:strCache>
            </c:strRef>
          </c:tx>
          <c:marker>
            <c:symbol val="none"/>
          </c:marker>
          <c:cat>
            <c:numRef>
              <c:f>'Run Chart - Template'!$A$138:$A$197</c:f>
              <c:numCache>
                <c:formatCode>mmm\-yy</c:formatCode>
                <c:ptCount val="60"/>
              </c:numCache>
            </c:numRef>
          </c:cat>
          <c:val>
            <c:numRef>
              <c:f>'Run Chart - Template'!$C$138:$C$197</c:f>
              <c:numCache>
                <c:formatCode>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1-D453-4A5A-9883-A53C923353BA}"/>
            </c:ext>
          </c:extLst>
        </c:ser>
        <c:ser>
          <c:idx val="3"/>
          <c:order val="2"/>
          <c:tx>
            <c:strRef>
              <c:f>'Run Chart - Template'!$D$137</c:f>
              <c:strCache>
                <c:ptCount val="1"/>
                <c:pt idx="0">
                  <c:v>Stretch Goal</c:v>
                </c:pt>
              </c:strCache>
            </c:strRef>
          </c:tx>
          <c:marker>
            <c:symbol val="none"/>
          </c:marker>
          <c:cat>
            <c:numRef>
              <c:f>'Run Chart - Template'!$A$138:$A$197</c:f>
              <c:numCache>
                <c:formatCode>mmm\-yy</c:formatCode>
                <c:ptCount val="60"/>
              </c:numCache>
            </c:numRef>
          </c:cat>
          <c:val>
            <c:numRef>
              <c:f>'Run Chart - Template'!$D$138:$D$197</c:f>
              <c:numCache>
                <c:formatCode>General</c:formatCode>
                <c:ptCount val="60"/>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2-D453-4A5A-9883-A53C923353BA}"/>
            </c:ext>
          </c:extLst>
        </c:ser>
        <c:dLbls>
          <c:showLegendKey val="0"/>
          <c:showVal val="0"/>
          <c:showCatName val="0"/>
          <c:showSerName val="0"/>
          <c:showPercent val="0"/>
          <c:showBubbleSize val="0"/>
        </c:dLbls>
        <c:marker val="1"/>
        <c:smooth val="0"/>
        <c:axId val="1739103775"/>
        <c:axId val="1"/>
      </c:lineChart>
      <c:catAx>
        <c:axId val="1739103775"/>
        <c:scaling>
          <c:orientation val="minMax"/>
        </c:scaling>
        <c:delete val="0"/>
        <c:axPos val="b"/>
        <c:numFmt formatCode="mmm\-yy" sourceLinked="1"/>
        <c:majorTickMark val="out"/>
        <c:minorTickMark val="none"/>
        <c:tickLblPos val="nextTo"/>
        <c:txPr>
          <a:bodyPr rot="-2700000" vert="horz"/>
          <a:lstStyle/>
          <a:p>
            <a:pPr>
              <a:defRPr sz="800"/>
            </a:pPr>
            <a:endParaRPr lang="en-US"/>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crossAx val="1739103775"/>
        <c:crosses val="autoZero"/>
        <c:crossBetween val="between"/>
      </c:valAx>
    </c:plotArea>
    <c:legend>
      <c:legendPos val="r"/>
      <c:layout>
        <c:manualLayout>
          <c:xMode val="edge"/>
          <c:yMode val="edge"/>
          <c:x val="0.31493951881607213"/>
          <c:y val="0.12540202082582816"/>
          <c:w val="0.34791399890179614"/>
          <c:h val="7.8778240955174744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Blood Test Turn Around Times  (minutes)</a:t>
            </a:r>
          </a:p>
          <a:p>
            <a:pPr>
              <a:defRPr sz="1400" b="0" i="0" u="none" strike="noStrike" kern="1200" spc="0" baseline="0">
                <a:solidFill>
                  <a:schemeClr val="tx1">
                    <a:lumMod val="65000"/>
                    <a:lumOff val="35000"/>
                  </a:schemeClr>
                </a:solidFill>
                <a:latin typeface="+mn-lt"/>
                <a:ea typeface="+mn-ea"/>
                <a:cs typeface="+mn-cs"/>
              </a:defRPr>
            </a:pPr>
            <a:r>
              <a:rPr lang="en-AU" b="0"/>
              <a:t>Run chart  </a:t>
            </a:r>
          </a:p>
        </c:rich>
      </c:tx>
      <c:layout>
        <c:manualLayout>
          <c:xMode val="edge"/>
          <c:yMode val="edge"/>
          <c:x val="0.30595434898995832"/>
          <c:y val="6.1813810884258934E-2"/>
        </c:manualLayout>
      </c:layout>
      <c:overlay val="0"/>
      <c:spPr>
        <a:noFill/>
        <a:ln w="25400">
          <a:noFill/>
        </a:ln>
      </c:spPr>
    </c:title>
    <c:autoTitleDeleted val="0"/>
    <c:plotArea>
      <c:layout>
        <c:manualLayout>
          <c:layoutTarget val="inner"/>
          <c:xMode val="edge"/>
          <c:yMode val="edge"/>
          <c:x val="7.4644681239169425E-2"/>
          <c:y val="0.27846245721076851"/>
          <c:w val="0.89141686681056764"/>
          <c:h val="0.54931046275009054"/>
        </c:manualLayout>
      </c:layout>
      <c:lineChart>
        <c:grouping val="standard"/>
        <c:varyColors val="0"/>
        <c:ser>
          <c:idx val="0"/>
          <c:order val="0"/>
          <c:tx>
            <c:strRef>
              <c:f>'Run Chart - Examples'!$B$274</c:f>
              <c:strCache>
                <c:ptCount val="1"/>
                <c:pt idx="0">
                  <c:v>Turn around time of test (Minutes) </c:v>
                </c:pt>
              </c:strCache>
            </c:strRef>
          </c:tx>
          <c:spPr>
            <a:ln w="28575" cap="rnd">
              <a:solidFill>
                <a:schemeClr val="accent1"/>
              </a:solidFill>
              <a:round/>
            </a:ln>
            <a:effectLst/>
          </c:spPr>
          <c:marker>
            <c:symbol val="circle"/>
            <c:size val="6"/>
            <c:spPr>
              <a:solidFill>
                <a:srgbClr val="FF0000">
                  <a:alpha val="99000"/>
                </a:srgbClr>
              </a:solidFill>
              <a:ln w="9525">
                <a:solidFill>
                  <a:srgbClr val="FF0000"/>
                </a:solidFill>
              </a:ln>
              <a:effectLst/>
            </c:spPr>
          </c:marker>
          <c:cat>
            <c:strRef>
              <c:f>'Run Chart - Examples'!$A$275:$A$304</c:f>
              <c:strCache>
                <c:ptCount val="3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strCache>
            </c:strRef>
          </c:cat>
          <c:val>
            <c:numRef>
              <c:f>'Run Chart - Examples'!$B$275:$B$304</c:f>
              <c:numCache>
                <c:formatCode>General</c:formatCode>
                <c:ptCount val="30"/>
                <c:pt idx="0">
                  <c:v>35</c:v>
                </c:pt>
                <c:pt idx="1">
                  <c:v>42</c:v>
                </c:pt>
                <c:pt idx="2">
                  <c:v>43</c:v>
                </c:pt>
                <c:pt idx="3">
                  <c:v>49</c:v>
                </c:pt>
                <c:pt idx="4">
                  <c:v>42</c:v>
                </c:pt>
                <c:pt idx="5">
                  <c:v>40</c:v>
                </c:pt>
                <c:pt idx="6">
                  <c:v>32</c:v>
                </c:pt>
                <c:pt idx="7">
                  <c:v>45</c:v>
                </c:pt>
                <c:pt idx="8">
                  <c:v>48</c:v>
                </c:pt>
                <c:pt idx="9">
                  <c:v>35</c:v>
                </c:pt>
                <c:pt idx="10">
                  <c:v>32</c:v>
                </c:pt>
                <c:pt idx="11">
                  <c:v>32</c:v>
                </c:pt>
                <c:pt idx="12">
                  <c:v>48</c:v>
                </c:pt>
                <c:pt idx="13">
                  <c:v>45</c:v>
                </c:pt>
                <c:pt idx="14">
                  <c:v>41</c:v>
                </c:pt>
                <c:pt idx="15">
                  <c:v>32</c:v>
                </c:pt>
                <c:pt idx="16">
                  <c:v>38</c:v>
                </c:pt>
                <c:pt idx="17">
                  <c:v>40</c:v>
                </c:pt>
                <c:pt idx="18">
                  <c:v>46</c:v>
                </c:pt>
                <c:pt idx="19">
                  <c:v>46</c:v>
                </c:pt>
                <c:pt idx="20">
                  <c:v>40</c:v>
                </c:pt>
                <c:pt idx="21">
                  <c:v>35</c:v>
                </c:pt>
                <c:pt idx="22">
                  <c:v>31</c:v>
                </c:pt>
                <c:pt idx="23">
                  <c:v>40</c:v>
                </c:pt>
                <c:pt idx="24">
                  <c:v>49</c:v>
                </c:pt>
                <c:pt idx="25">
                  <c:v>35</c:v>
                </c:pt>
                <c:pt idx="26">
                  <c:v>32</c:v>
                </c:pt>
                <c:pt idx="27">
                  <c:v>31</c:v>
                </c:pt>
                <c:pt idx="28">
                  <c:v>28</c:v>
                </c:pt>
                <c:pt idx="29">
                  <c:v>26</c:v>
                </c:pt>
              </c:numCache>
            </c:numRef>
          </c:val>
          <c:smooth val="0"/>
          <c:extLst>
            <c:ext xmlns:c16="http://schemas.microsoft.com/office/drawing/2014/chart" uri="{C3380CC4-5D6E-409C-BE32-E72D297353CC}">
              <c16:uniqueId val="{00000000-F6FE-4CFD-91A3-87669B9B0416}"/>
            </c:ext>
          </c:extLst>
        </c:ser>
        <c:ser>
          <c:idx val="1"/>
          <c:order val="1"/>
          <c:tx>
            <c:strRef>
              <c:f>'Run Chart - Examples'!$C$274</c:f>
              <c:strCache>
                <c:ptCount val="1"/>
                <c:pt idx="0">
                  <c:v>Median</c:v>
                </c:pt>
              </c:strCache>
            </c:strRef>
          </c:tx>
          <c:spPr>
            <a:ln w="28575" cap="rnd">
              <a:solidFill>
                <a:schemeClr val="accent2"/>
              </a:solidFill>
              <a:round/>
            </a:ln>
            <a:effectLst/>
          </c:spPr>
          <c:marker>
            <c:symbol val="none"/>
          </c:marker>
          <c:cat>
            <c:strRef>
              <c:f>'Run Chart - Examples'!$A$275:$A$304</c:f>
              <c:strCache>
                <c:ptCount val="3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strCache>
            </c:strRef>
          </c:cat>
          <c:val>
            <c:numRef>
              <c:f>'Run Chart - Examples'!$C$275:$C$304</c:f>
              <c:numCache>
                <c:formatCode>General</c:formatCode>
                <c:ptCount val="30"/>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numCache>
            </c:numRef>
          </c:val>
          <c:smooth val="0"/>
          <c:extLst>
            <c:ext xmlns:c16="http://schemas.microsoft.com/office/drawing/2014/chart" uri="{C3380CC4-5D6E-409C-BE32-E72D297353CC}">
              <c16:uniqueId val="{00000001-F6FE-4CFD-91A3-87669B9B0416}"/>
            </c:ext>
          </c:extLst>
        </c:ser>
        <c:dLbls>
          <c:showLegendKey val="0"/>
          <c:showVal val="0"/>
          <c:showCatName val="0"/>
          <c:showSerName val="0"/>
          <c:showPercent val="0"/>
          <c:showBubbleSize val="0"/>
        </c:dLbls>
        <c:marker val="1"/>
        <c:smooth val="0"/>
        <c:axId val="1687469279"/>
        <c:axId val="1"/>
      </c:lineChart>
      <c:catAx>
        <c:axId val="1687469279"/>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AU" sz="1200" b="1"/>
                  <a:t>Patients</a:t>
                </a:r>
                <a:r>
                  <a:rPr lang="en-AU" sz="1200" b="1" baseline="0"/>
                  <a:t> in chronological order</a:t>
                </a:r>
                <a:endParaRPr lang="en-AU" sz="1200" b="1"/>
              </a:p>
            </c:rich>
          </c:tx>
          <c:layout>
            <c:manualLayout>
              <c:xMode val="edge"/>
              <c:yMode val="edge"/>
              <c:x val="0.40468954440396443"/>
              <c:y val="0.93797226674099365"/>
            </c:manualLayout>
          </c:layout>
          <c:overlay val="0"/>
          <c:spPr>
            <a:noFill/>
            <a:ln w="25400">
              <a:noFill/>
            </a:ln>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AU" sz="1400" b="1"/>
                  <a:t>Minutes</a:t>
                </a:r>
              </a:p>
            </c:rich>
          </c:tx>
          <c:overlay val="0"/>
          <c:spPr>
            <a:noFill/>
            <a:ln w="25400">
              <a:noFill/>
            </a:ln>
          </c:spPr>
        </c:title>
        <c:numFmt formatCode="General" sourceLinked="1"/>
        <c:majorTickMark val="out"/>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69279"/>
        <c:crosses val="autoZero"/>
        <c:crossBetween val="between"/>
      </c:valAx>
      <c:spPr>
        <a:noFill/>
        <a:ln w="25400">
          <a:noFill/>
        </a:ln>
      </c:spPr>
    </c:plotArea>
    <c:legend>
      <c:legendPos val="r"/>
      <c:layout>
        <c:manualLayout>
          <c:xMode val="edge"/>
          <c:yMode val="edge"/>
          <c:x val="0.27543424609237277"/>
          <c:y val="0.17570506120363272"/>
          <c:w val="0.46029772397853252"/>
          <c:h val="5.2060715861844686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Turn Around Time of Blood Test Results (minutes)</a:t>
            </a:r>
          </a:p>
          <a:p>
            <a:pPr>
              <a:defRPr sz="1400" b="0" i="0" u="none" strike="noStrike" kern="1200" spc="0" baseline="0">
                <a:solidFill>
                  <a:schemeClr val="tx1">
                    <a:lumMod val="65000"/>
                    <a:lumOff val="35000"/>
                  </a:schemeClr>
                </a:solidFill>
                <a:latin typeface="+mn-lt"/>
                <a:ea typeface="+mn-ea"/>
                <a:cs typeface="+mn-cs"/>
              </a:defRPr>
            </a:pPr>
            <a:r>
              <a:rPr lang="en-AU" b="0" baseline="0"/>
              <a:t>Run Chart </a:t>
            </a:r>
            <a:endParaRPr lang="en-AU" b="0"/>
          </a:p>
        </c:rich>
      </c:tx>
      <c:overlay val="0"/>
      <c:spPr>
        <a:noFill/>
        <a:ln w="25400">
          <a:noFill/>
        </a:ln>
      </c:spPr>
    </c:title>
    <c:autoTitleDeleted val="0"/>
    <c:plotArea>
      <c:layout>
        <c:manualLayout>
          <c:layoutTarget val="inner"/>
          <c:xMode val="edge"/>
          <c:yMode val="edge"/>
          <c:x val="6.5015187708278049E-2"/>
          <c:y val="0.18138741225715224"/>
          <c:w val="0.92795753339821296"/>
          <c:h val="0.64403732825078408"/>
        </c:manualLayout>
      </c:layout>
      <c:lineChart>
        <c:grouping val="standard"/>
        <c:varyColors val="0"/>
        <c:ser>
          <c:idx val="0"/>
          <c:order val="0"/>
          <c:tx>
            <c:strRef>
              <c:f>'Run Chart - Examples'!$B$206</c:f>
              <c:strCache>
                <c:ptCount val="1"/>
                <c:pt idx="0">
                  <c:v>Turn around time of test (Minutes) </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Examples'!$A$207:$A$259</c:f>
              <c:strCache>
                <c:ptCount val="53"/>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strCache>
            </c:strRef>
          </c:cat>
          <c:val>
            <c:numRef>
              <c:f>'Run Chart - Examples'!$B$207:$B$259</c:f>
              <c:numCache>
                <c:formatCode>General</c:formatCode>
                <c:ptCount val="53"/>
                <c:pt idx="0">
                  <c:v>35</c:v>
                </c:pt>
                <c:pt idx="1">
                  <c:v>42</c:v>
                </c:pt>
                <c:pt idx="2">
                  <c:v>43</c:v>
                </c:pt>
                <c:pt idx="3">
                  <c:v>29</c:v>
                </c:pt>
                <c:pt idx="4">
                  <c:v>42</c:v>
                </c:pt>
                <c:pt idx="5">
                  <c:v>40</c:v>
                </c:pt>
                <c:pt idx="6">
                  <c:v>35</c:v>
                </c:pt>
                <c:pt idx="7">
                  <c:v>31</c:v>
                </c:pt>
                <c:pt idx="8">
                  <c:v>48</c:v>
                </c:pt>
                <c:pt idx="9">
                  <c:v>35</c:v>
                </c:pt>
                <c:pt idx="10">
                  <c:v>25</c:v>
                </c:pt>
                <c:pt idx="11">
                  <c:v>37</c:v>
                </c:pt>
                <c:pt idx="12">
                  <c:v>48</c:v>
                </c:pt>
                <c:pt idx="13">
                  <c:v>35</c:v>
                </c:pt>
                <c:pt idx="14">
                  <c:v>41</c:v>
                </c:pt>
                <c:pt idx="15">
                  <c:v>32</c:v>
                </c:pt>
                <c:pt idx="16">
                  <c:v>38</c:v>
                </c:pt>
                <c:pt idx="17">
                  <c:v>40</c:v>
                </c:pt>
                <c:pt idx="18">
                  <c:v>28</c:v>
                </c:pt>
                <c:pt idx="19">
                  <c:v>46</c:v>
                </c:pt>
                <c:pt idx="20">
                  <c:v>40</c:v>
                </c:pt>
                <c:pt idx="21">
                  <c:v>21</c:v>
                </c:pt>
                <c:pt idx="22">
                  <c:v>31</c:v>
                </c:pt>
                <c:pt idx="23">
                  <c:v>40</c:v>
                </c:pt>
                <c:pt idx="24">
                  <c:v>16</c:v>
                </c:pt>
                <c:pt idx="25">
                  <c:v>28</c:v>
                </c:pt>
                <c:pt idx="26">
                  <c:v>28</c:v>
                </c:pt>
                <c:pt idx="27">
                  <c:v>17</c:v>
                </c:pt>
                <c:pt idx="28">
                  <c:v>28</c:v>
                </c:pt>
                <c:pt idx="29">
                  <c:v>26</c:v>
                </c:pt>
                <c:pt idx="30" formatCode="0">
                  <c:v>15</c:v>
                </c:pt>
                <c:pt idx="31" formatCode="0">
                  <c:v>48</c:v>
                </c:pt>
                <c:pt idx="32" formatCode="0">
                  <c:v>39</c:v>
                </c:pt>
                <c:pt idx="33" formatCode="0">
                  <c:v>42</c:v>
                </c:pt>
                <c:pt idx="34" formatCode="0">
                  <c:v>39</c:v>
                </c:pt>
                <c:pt idx="35" formatCode="0">
                  <c:v>37</c:v>
                </c:pt>
                <c:pt idx="36" formatCode="0">
                  <c:v>39</c:v>
                </c:pt>
                <c:pt idx="37" formatCode="0">
                  <c:v>47</c:v>
                </c:pt>
                <c:pt idx="38" formatCode="0">
                  <c:v>27</c:v>
                </c:pt>
                <c:pt idx="39" formatCode="0">
                  <c:v>32</c:v>
                </c:pt>
                <c:pt idx="40" formatCode="0">
                  <c:v>94</c:v>
                </c:pt>
                <c:pt idx="41" formatCode="0">
                  <c:v>14</c:v>
                </c:pt>
                <c:pt idx="42" formatCode="0">
                  <c:v>17</c:v>
                </c:pt>
                <c:pt idx="43" formatCode="0">
                  <c:v>20</c:v>
                </c:pt>
                <c:pt idx="44" formatCode="0">
                  <c:v>32</c:v>
                </c:pt>
                <c:pt idx="45" formatCode="0">
                  <c:v>41</c:v>
                </c:pt>
                <c:pt idx="46" formatCode="0">
                  <c:v>45</c:v>
                </c:pt>
                <c:pt idx="47" formatCode="0">
                  <c:v>22</c:v>
                </c:pt>
                <c:pt idx="48" formatCode="0">
                  <c:v>39</c:v>
                </c:pt>
                <c:pt idx="49" formatCode="0">
                  <c:v>33</c:v>
                </c:pt>
                <c:pt idx="50" formatCode="0">
                  <c:v>25</c:v>
                </c:pt>
                <c:pt idx="51" formatCode="0">
                  <c:v>23</c:v>
                </c:pt>
                <c:pt idx="52" formatCode="0">
                  <c:v>18</c:v>
                </c:pt>
              </c:numCache>
            </c:numRef>
          </c:val>
          <c:smooth val="0"/>
          <c:extLst>
            <c:ext xmlns:c16="http://schemas.microsoft.com/office/drawing/2014/chart" uri="{C3380CC4-5D6E-409C-BE32-E72D297353CC}">
              <c16:uniqueId val="{00000000-8D66-4B0C-B6FA-2646FA70D6B9}"/>
            </c:ext>
          </c:extLst>
        </c:ser>
        <c:ser>
          <c:idx val="1"/>
          <c:order val="1"/>
          <c:tx>
            <c:strRef>
              <c:f>'Run Chart - Examples'!$C$206</c:f>
              <c:strCache>
                <c:ptCount val="1"/>
                <c:pt idx="0">
                  <c:v>Median</c:v>
                </c:pt>
              </c:strCache>
            </c:strRef>
          </c:tx>
          <c:spPr>
            <a:ln w="28575" cap="rnd">
              <a:solidFill>
                <a:schemeClr val="accent2"/>
              </a:solidFill>
              <a:round/>
            </a:ln>
            <a:effectLst/>
          </c:spPr>
          <c:marker>
            <c:symbol val="circle"/>
            <c:size val="5"/>
            <c:spPr>
              <a:noFill/>
              <a:ln w="9525">
                <a:noFill/>
              </a:ln>
            </c:spPr>
          </c:marker>
          <c:cat>
            <c:strRef>
              <c:f>'Run Chart - Examples'!$A$207:$A$259</c:f>
              <c:strCache>
                <c:ptCount val="53"/>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pt idx="30">
                  <c:v>Patient 31</c:v>
                </c:pt>
                <c:pt idx="31">
                  <c:v>Patient 32</c:v>
                </c:pt>
                <c:pt idx="32">
                  <c:v>Patient 33</c:v>
                </c:pt>
                <c:pt idx="33">
                  <c:v>Patient 34</c:v>
                </c:pt>
                <c:pt idx="34">
                  <c:v>Patient 35</c:v>
                </c:pt>
                <c:pt idx="35">
                  <c:v>Patient 36</c:v>
                </c:pt>
                <c:pt idx="36">
                  <c:v>Patient 37</c:v>
                </c:pt>
                <c:pt idx="37">
                  <c:v>Patient 38</c:v>
                </c:pt>
                <c:pt idx="38">
                  <c:v>Patient 39</c:v>
                </c:pt>
                <c:pt idx="39">
                  <c:v>Patient 40</c:v>
                </c:pt>
                <c:pt idx="40">
                  <c:v>Patient 41</c:v>
                </c:pt>
                <c:pt idx="41">
                  <c:v>Patient 42</c:v>
                </c:pt>
                <c:pt idx="42">
                  <c:v>Patient 43</c:v>
                </c:pt>
                <c:pt idx="43">
                  <c:v>Patient 44</c:v>
                </c:pt>
                <c:pt idx="44">
                  <c:v>Patient 45</c:v>
                </c:pt>
                <c:pt idx="45">
                  <c:v>Patient 46</c:v>
                </c:pt>
                <c:pt idx="46">
                  <c:v>Patient 47</c:v>
                </c:pt>
                <c:pt idx="47">
                  <c:v>Patient 48</c:v>
                </c:pt>
                <c:pt idx="48">
                  <c:v>Patient 49</c:v>
                </c:pt>
                <c:pt idx="49">
                  <c:v>Patient 50</c:v>
                </c:pt>
                <c:pt idx="50">
                  <c:v>Patient 51</c:v>
                </c:pt>
                <c:pt idx="51">
                  <c:v>Patient 52</c:v>
                </c:pt>
                <c:pt idx="52">
                  <c:v>Patient 53</c:v>
                </c:pt>
              </c:strCache>
            </c:strRef>
          </c:cat>
          <c:val>
            <c:numRef>
              <c:f>'Run Chart - Examples'!$C$207:$C$259</c:f>
              <c:numCache>
                <c:formatCode>General</c:formatCode>
                <c:ptCount val="53"/>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numCache>
            </c:numRef>
          </c:val>
          <c:smooth val="0"/>
          <c:extLst>
            <c:ext xmlns:c16="http://schemas.microsoft.com/office/drawing/2014/chart" uri="{C3380CC4-5D6E-409C-BE32-E72D297353CC}">
              <c16:uniqueId val="{00000001-8D66-4B0C-B6FA-2646FA70D6B9}"/>
            </c:ext>
          </c:extLst>
        </c:ser>
        <c:dLbls>
          <c:showLegendKey val="0"/>
          <c:showVal val="0"/>
          <c:showCatName val="0"/>
          <c:showSerName val="0"/>
          <c:showPercent val="0"/>
          <c:showBubbleSize val="0"/>
        </c:dLbls>
        <c:marker val="1"/>
        <c:smooth val="0"/>
        <c:axId val="1687469679"/>
        <c:axId val="1"/>
      </c:lineChart>
      <c:catAx>
        <c:axId val="168746967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AU" sz="1200" b="1"/>
                  <a:t>Patients</a:t>
                </a:r>
                <a:r>
                  <a:rPr lang="en-AU" sz="1200" b="1" baseline="0"/>
                  <a:t> in chronological order</a:t>
                </a:r>
                <a:endParaRPr lang="en-AU" sz="1200" b="1"/>
              </a:p>
            </c:rich>
          </c:tx>
          <c:overlay val="0"/>
          <c:spPr>
            <a:noFill/>
            <a:ln w="25400">
              <a:noFill/>
            </a:ln>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AU" sz="1400" b="1"/>
                  <a:t>Minutes</a:t>
                </a:r>
              </a:p>
            </c:rich>
          </c:tx>
          <c:layout>
            <c:manualLayout>
              <c:xMode val="edge"/>
              <c:yMode val="edge"/>
              <c:x val="2.9762023691675219E-3"/>
              <c:y val="0.3858822095980749"/>
            </c:manualLayout>
          </c:layout>
          <c:overlay val="0"/>
          <c:spPr>
            <a:noFill/>
            <a:ln w="25400">
              <a:noFill/>
            </a:ln>
          </c:spPr>
        </c:title>
        <c:numFmt formatCode="General" sourceLinked="1"/>
        <c:majorTickMark val="out"/>
        <c:minorTickMark val="none"/>
        <c:tickLblPos val="nextTo"/>
        <c:spPr>
          <a:ln w="9525">
            <a:solidFill>
              <a:schemeClr val="bg1">
                <a:lumMod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69679"/>
        <c:crosses val="autoZero"/>
        <c:crossBetween val="between"/>
      </c:valAx>
      <c:spPr>
        <a:noFill/>
        <a:ln w="25400">
          <a:noFill/>
        </a:ln>
      </c:spPr>
    </c:plotArea>
    <c:legend>
      <c:legendPos val="r"/>
      <c:layout>
        <c:manualLayout>
          <c:xMode val="edge"/>
          <c:yMode val="edge"/>
          <c:x val="0.32643713653440376"/>
          <c:y val="0.12310635251831432"/>
          <c:w val="0.34827622325755991"/>
          <c:h val="4.1666793585037845E-2"/>
        </c:manualLayout>
      </c:layout>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u="none"/>
              <a:t>Count (number) of Incidents </a:t>
            </a:r>
            <a:r>
              <a:rPr lang="en-AU" b="1"/>
              <a:t>of post-operative</a:t>
            </a:r>
            <a:r>
              <a:rPr lang="en-AU" b="1" baseline="0"/>
              <a:t> bleed</a:t>
            </a:r>
          </a:p>
          <a:p>
            <a:pPr>
              <a:defRPr sz="1400" b="0" i="0" u="none" strike="noStrike" kern="1200" spc="0" baseline="0">
                <a:solidFill>
                  <a:schemeClr val="tx1">
                    <a:lumMod val="65000"/>
                    <a:lumOff val="35000"/>
                  </a:schemeClr>
                </a:solidFill>
                <a:latin typeface="+mn-lt"/>
                <a:ea typeface="+mn-ea"/>
                <a:cs typeface="+mn-cs"/>
              </a:defRPr>
            </a:pPr>
            <a:r>
              <a:rPr lang="en-AU" b="1" baseline="0"/>
              <a:t>Run Chart </a:t>
            </a:r>
            <a:endParaRPr lang="en-AU" b="1"/>
          </a:p>
        </c:rich>
      </c:tx>
      <c:overlay val="0"/>
      <c:spPr>
        <a:noFill/>
        <a:ln w="25400">
          <a:noFill/>
        </a:ln>
      </c:spPr>
    </c:title>
    <c:autoTitleDeleted val="0"/>
    <c:plotArea>
      <c:layout>
        <c:manualLayout>
          <c:layoutTarget val="inner"/>
          <c:xMode val="edge"/>
          <c:yMode val="edge"/>
          <c:x val="6.7487825238196172E-2"/>
          <c:y val="0.25025940337224389"/>
          <c:w val="0.9025343915759283"/>
          <c:h val="0.67451923567919758"/>
        </c:manualLayout>
      </c:layout>
      <c:lineChart>
        <c:grouping val="standard"/>
        <c:varyColors val="0"/>
        <c:ser>
          <c:idx val="0"/>
          <c:order val="0"/>
          <c:tx>
            <c:strRef>
              <c:f>'Run Chart - Examples'!$B$351</c:f>
              <c:strCache>
                <c:ptCount val="1"/>
                <c:pt idx="0">
                  <c:v># post-operative bleed incidents
</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Examples'!$A$352:$A$363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Examples'!$B$352:$B$363</c:f>
              <c:numCache>
                <c:formatCode>General</c:formatCode>
                <c:ptCount val="12"/>
                <c:pt idx="0">
                  <c:v>1</c:v>
                </c:pt>
                <c:pt idx="1">
                  <c:v>1</c:v>
                </c:pt>
                <c:pt idx="2">
                  <c:v>1</c:v>
                </c:pt>
                <c:pt idx="3">
                  <c:v>0</c:v>
                </c:pt>
                <c:pt idx="4">
                  <c:v>1</c:v>
                </c:pt>
                <c:pt idx="5">
                  <c:v>0</c:v>
                </c:pt>
                <c:pt idx="6">
                  <c:v>0</c:v>
                </c:pt>
                <c:pt idx="7">
                  <c:v>1</c:v>
                </c:pt>
                <c:pt idx="8">
                  <c:v>1</c:v>
                </c:pt>
                <c:pt idx="9">
                  <c:v>2</c:v>
                </c:pt>
                <c:pt idx="10">
                  <c:v>3</c:v>
                </c:pt>
                <c:pt idx="11">
                  <c:v>4</c:v>
                </c:pt>
              </c:numCache>
            </c:numRef>
          </c:val>
          <c:smooth val="0"/>
          <c:extLst>
            <c:ext xmlns:c16="http://schemas.microsoft.com/office/drawing/2014/chart" uri="{C3380CC4-5D6E-409C-BE32-E72D297353CC}">
              <c16:uniqueId val="{00000000-8CB9-471A-9661-6EFB2E0AEA5D}"/>
            </c:ext>
          </c:extLst>
        </c:ser>
        <c:ser>
          <c:idx val="1"/>
          <c:order val="1"/>
          <c:tx>
            <c:strRef>
              <c:f>'Run Chart - Examples'!$C$351</c:f>
              <c:strCache>
                <c:ptCount val="1"/>
                <c:pt idx="0">
                  <c:v>Median</c:v>
                </c:pt>
              </c:strCache>
            </c:strRef>
          </c:tx>
          <c:spPr>
            <a:ln w="28575" cap="rnd">
              <a:solidFill>
                <a:schemeClr val="accent2"/>
              </a:solidFill>
              <a:round/>
            </a:ln>
            <a:effectLst/>
          </c:spPr>
          <c:marker>
            <c:symbol val="none"/>
          </c:marker>
          <c:cat>
            <c:strRef>
              <c:f>'Run Chart - Examples'!$A$352:$A$363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Examples'!$C$352:$C$363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8CB9-471A-9661-6EFB2E0AEA5D}"/>
            </c:ext>
          </c:extLst>
        </c:ser>
        <c:ser>
          <c:idx val="2"/>
          <c:order val="2"/>
          <c:tx>
            <c:strRef>
              <c:f>'Run Chart - Examples'!$D$351</c:f>
              <c:strCache>
                <c:ptCount val="1"/>
                <c:pt idx="0">
                  <c:v>Stretch Goal = 0</c:v>
                </c:pt>
              </c:strCache>
            </c:strRef>
          </c:tx>
          <c:marker>
            <c:symbol val="none"/>
          </c:marker>
          <c:cat>
            <c:strRef>
              <c:f>'Run Chart - Examples'!$A$352:$A$363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Examples'!$D$352:$D$363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B9-471A-9661-6EFB2E0AEA5D}"/>
            </c:ext>
          </c:extLst>
        </c:ser>
        <c:dLbls>
          <c:showLegendKey val="0"/>
          <c:showVal val="0"/>
          <c:showCatName val="0"/>
          <c:showSerName val="0"/>
          <c:showPercent val="0"/>
          <c:showBubbleSize val="0"/>
        </c:dLbls>
        <c:marker val="1"/>
        <c:smooth val="0"/>
        <c:axId val="1687470479"/>
        <c:axId val="1"/>
      </c:lineChart>
      <c:catAx>
        <c:axId val="1687470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Count</a:t>
                </a:r>
                <a:r>
                  <a:rPr lang="en-US" sz="1400" b="1" baseline="0"/>
                  <a:t> </a:t>
                </a:r>
                <a:r>
                  <a:rPr lang="en-US"/>
                  <a:t>  </a:t>
                </a:r>
              </a:p>
            </c:rich>
          </c:tx>
          <c:layout>
            <c:manualLayout>
              <c:xMode val="edge"/>
              <c:yMode val="edge"/>
              <c:x val="1.3372551794311975E-2"/>
              <c:y val="0.3731124130810663"/>
            </c:manualLayout>
          </c:layout>
          <c:overlay val="0"/>
          <c:spPr>
            <a:noFill/>
            <a:ln w="25400">
              <a:noFill/>
            </a:ln>
          </c:spPr>
        </c:title>
        <c:numFmt formatCode="General"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70479"/>
        <c:crosses val="autoZero"/>
        <c:crossBetween val="between"/>
        <c:majorUnit val="1"/>
      </c:valAx>
      <c:spPr>
        <a:noFill/>
        <a:ln w="25400">
          <a:noFill/>
        </a:ln>
      </c:spPr>
    </c:plotArea>
    <c:legend>
      <c:legendPos val="r"/>
      <c:layout>
        <c:manualLayout>
          <c:xMode val="edge"/>
          <c:yMode val="edge"/>
          <c:x val="0.21254815548569905"/>
          <c:y val="0.15165876777251186"/>
          <c:w val="0.57234357258616109"/>
          <c:h val="5.213270142180093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u="sng"/>
              <a:t>Percentage</a:t>
            </a:r>
            <a:r>
              <a:rPr lang="en-AU" b="1"/>
              <a:t> of Venous Thromboembolism incidents </a:t>
            </a:r>
          </a:p>
          <a:p>
            <a:pPr>
              <a:defRPr sz="1400" b="0" i="0" u="none" strike="noStrike" kern="1200" spc="0" baseline="0">
                <a:solidFill>
                  <a:schemeClr val="tx1">
                    <a:lumMod val="65000"/>
                    <a:lumOff val="35000"/>
                  </a:schemeClr>
                </a:solidFill>
                <a:latin typeface="+mn-lt"/>
                <a:ea typeface="+mn-ea"/>
                <a:cs typeface="+mn-cs"/>
              </a:defRPr>
            </a:pPr>
            <a:r>
              <a:rPr lang="en-AU" b="1"/>
              <a:t>after Elective Surgery</a:t>
            </a:r>
          </a:p>
          <a:p>
            <a:pPr>
              <a:defRPr sz="1400" b="0" i="0" u="none" strike="noStrike" kern="1200" spc="0" baseline="0">
                <a:solidFill>
                  <a:schemeClr val="tx1">
                    <a:lumMod val="65000"/>
                    <a:lumOff val="35000"/>
                  </a:schemeClr>
                </a:solidFill>
                <a:latin typeface="+mn-lt"/>
                <a:ea typeface="+mn-ea"/>
                <a:cs typeface="+mn-cs"/>
              </a:defRPr>
            </a:pPr>
            <a:r>
              <a:rPr lang="en-AU" b="1"/>
              <a:t>Run Chart  </a:t>
            </a:r>
          </a:p>
        </c:rich>
      </c:tx>
      <c:overlay val="0"/>
      <c:spPr>
        <a:noFill/>
        <a:ln w="25400">
          <a:noFill/>
        </a:ln>
      </c:spPr>
    </c:title>
    <c:autoTitleDeleted val="0"/>
    <c:plotArea>
      <c:layout>
        <c:manualLayout>
          <c:layoutTarget val="inner"/>
          <c:xMode val="edge"/>
          <c:yMode val="edge"/>
          <c:x val="5.8563449788083033E-2"/>
          <c:y val="0.21839172836960966"/>
          <c:w val="0.91753649384918567"/>
          <c:h val="0.62925296051826973"/>
        </c:manualLayout>
      </c:layout>
      <c:lineChart>
        <c:grouping val="standard"/>
        <c:varyColors val="0"/>
        <c:ser>
          <c:idx val="0"/>
          <c:order val="0"/>
          <c:tx>
            <c:strRef>
              <c:f>'Run Chart - Examples'!$D$369</c:f>
              <c:strCache>
                <c:ptCount val="1"/>
                <c:pt idx="0">
                  <c:v>% of VTE cases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Examples'!$A$370:$A$381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Examples'!$D$370:$D$381</c:f>
              <c:numCache>
                <c:formatCode>0%</c:formatCode>
                <c:ptCount val="12"/>
                <c:pt idx="0">
                  <c:v>7.6923076923076927E-2</c:v>
                </c:pt>
                <c:pt idx="1">
                  <c:v>3.2608695652173912E-2</c:v>
                </c:pt>
                <c:pt idx="2">
                  <c:v>3.5714285714285712E-2</c:v>
                </c:pt>
                <c:pt idx="3">
                  <c:v>8.1967213114754092E-2</c:v>
                </c:pt>
                <c:pt idx="4">
                  <c:v>6.5217391304347824E-2</c:v>
                </c:pt>
                <c:pt idx="5">
                  <c:v>0.10714285714285714</c:v>
                </c:pt>
                <c:pt idx="6">
                  <c:v>4.0404040404040407E-2</c:v>
                </c:pt>
                <c:pt idx="7">
                  <c:v>8.2568807339449546E-2</c:v>
                </c:pt>
                <c:pt idx="8">
                  <c:v>5.3030303030303032E-2</c:v>
                </c:pt>
                <c:pt idx="9">
                  <c:v>3.2894736842105261E-2</c:v>
                </c:pt>
                <c:pt idx="10">
                  <c:v>2.4844720496894408E-2</c:v>
                </c:pt>
                <c:pt idx="11">
                  <c:v>1.1627906976744186E-2</c:v>
                </c:pt>
              </c:numCache>
            </c:numRef>
          </c:val>
          <c:smooth val="0"/>
          <c:extLst>
            <c:ext xmlns:c16="http://schemas.microsoft.com/office/drawing/2014/chart" uri="{C3380CC4-5D6E-409C-BE32-E72D297353CC}">
              <c16:uniqueId val="{00000000-F04A-4C6F-9FD7-E55B25013590}"/>
            </c:ext>
          </c:extLst>
        </c:ser>
        <c:ser>
          <c:idx val="1"/>
          <c:order val="1"/>
          <c:tx>
            <c:strRef>
              <c:f>'Run Chart - Examples'!$E$369</c:f>
              <c:strCache>
                <c:ptCount val="1"/>
                <c:pt idx="0">
                  <c:v>Median</c:v>
                </c:pt>
              </c:strCache>
            </c:strRef>
          </c:tx>
          <c:spPr>
            <a:ln w="28575" cap="rnd">
              <a:solidFill>
                <a:schemeClr val="accent2"/>
              </a:solidFill>
              <a:round/>
            </a:ln>
            <a:effectLst/>
          </c:spPr>
          <c:marker>
            <c:symbol val="none"/>
          </c:marker>
          <c:cat>
            <c:strRef>
              <c:f>'Run Chart - Examples'!$A$370:$A$381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Examples'!$E$370:$E$381</c:f>
              <c:numCache>
                <c:formatCode>0%</c:formatCode>
                <c:ptCount val="12"/>
                <c:pt idx="0">
                  <c:v>4.671717171717172E-2</c:v>
                </c:pt>
                <c:pt idx="1">
                  <c:v>4.671717171717172E-2</c:v>
                </c:pt>
                <c:pt idx="2">
                  <c:v>4.671717171717172E-2</c:v>
                </c:pt>
                <c:pt idx="3">
                  <c:v>4.671717171717172E-2</c:v>
                </c:pt>
                <c:pt idx="4">
                  <c:v>4.671717171717172E-2</c:v>
                </c:pt>
                <c:pt idx="5">
                  <c:v>4.671717171717172E-2</c:v>
                </c:pt>
                <c:pt idx="6">
                  <c:v>4.671717171717172E-2</c:v>
                </c:pt>
                <c:pt idx="7">
                  <c:v>4.671717171717172E-2</c:v>
                </c:pt>
                <c:pt idx="8">
                  <c:v>4.671717171717172E-2</c:v>
                </c:pt>
                <c:pt idx="9">
                  <c:v>4.671717171717172E-2</c:v>
                </c:pt>
                <c:pt idx="10">
                  <c:v>4.671717171717172E-2</c:v>
                </c:pt>
                <c:pt idx="11">
                  <c:v>4.671717171717172E-2</c:v>
                </c:pt>
              </c:numCache>
            </c:numRef>
          </c:val>
          <c:smooth val="0"/>
          <c:extLst>
            <c:ext xmlns:c16="http://schemas.microsoft.com/office/drawing/2014/chart" uri="{C3380CC4-5D6E-409C-BE32-E72D297353CC}">
              <c16:uniqueId val="{00000001-F04A-4C6F-9FD7-E55B25013590}"/>
            </c:ext>
          </c:extLst>
        </c:ser>
        <c:ser>
          <c:idx val="2"/>
          <c:order val="2"/>
          <c:tx>
            <c:strRef>
              <c:f>'Run Chart - Examples'!$F$369</c:f>
              <c:strCache>
                <c:ptCount val="1"/>
                <c:pt idx="0">
                  <c:v>Stretch Goal = 0%</c:v>
                </c:pt>
              </c:strCache>
            </c:strRef>
          </c:tx>
          <c:marker>
            <c:symbol val="none"/>
          </c:marker>
          <c:cat>
            <c:strRef>
              <c:f>'Run Chart - Examples'!$A$370:$A$381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Examples'!$F$370:$F$381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04A-4C6F-9FD7-E55B25013590}"/>
            </c:ext>
          </c:extLst>
        </c:ser>
        <c:dLbls>
          <c:showLegendKey val="0"/>
          <c:showVal val="0"/>
          <c:showCatName val="0"/>
          <c:showSerName val="0"/>
          <c:showPercent val="0"/>
          <c:showBubbleSize val="0"/>
        </c:dLbls>
        <c:marker val="1"/>
        <c:smooth val="0"/>
        <c:axId val="1619010255"/>
        <c:axId val="1"/>
      </c:lineChart>
      <c:catAx>
        <c:axId val="1619010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9010255"/>
        <c:crosses val="autoZero"/>
        <c:crossBetween val="between"/>
      </c:valAx>
      <c:spPr>
        <a:noFill/>
        <a:ln w="25400">
          <a:noFill/>
        </a:ln>
      </c:spPr>
    </c:plotArea>
    <c:legend>
      <c:legendPos val="r"/>
      <c:layout>
        <c:manualLayout>
          <c:xMode val="edge"/>
          <c:yMode val="edge"/>
          <c:wMode val="edge"/>
          <c:hMode val="edge"/>
          <c:x val="0.26010796623395044"/>
          <c:y val="0.20469095451118924"/>
          <c:w val="0.72776321203092853"/>
          <c:h val="0.26439261130094588"/>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u="sng"/>
              <a:t>Number of days</a:t>
            </a:r>
            <a:r>
              <a:rPr lang="en-AU" sz="1400" b="1" u="none"/>
              <a:t> </a:t>
            </a:r>
            <a:r>
              <a:rPr lang="en-AU" sz="1400" b="1"/>
              <a:t>between surgical site infection incidents</a:t>
            </a:r>
          </a:p>
          <a:p>
            <a:pPr>
              <a:defRPr sz="1400" b="0" i="0" u="none" strike="noStrike" kern="1200" spc="0" baseline="0">
                <a:solidFill>
                  <a:schemeClr val="tx1">
                    <a:lumMod val="65000"/>
                    <a:lumOff val="35000"/>
                  </a:schemeClr>
                </a:solidFill>
                <a:latin typeface="+mn-lt"/>
                <a:ea typeface="+mn-ea"/>
                <a:cs typeface="+mn-cs"/>
              </a:defRPr>
            </a:pPr>
            <a:r>
              <a:rPr lang="en-AU" sz="1400" b="1"/>
              <a:t>Run Chart </a:t>
            </a:r>
          </a:p>
        </c:rich>
      </c:tx>
      <c:overlay val="0"/>
      <c:spPr>
        <a:noFill/>
        <a:ln w="25400">
          <a:noFill/>
        </a:ln>
      </c:spPr>
    </c:title>
    <c:autoTitleDeleted val="0"/>
    <c:plotArea>
      <c:layout>
        <c:manualLayout>
          <c:layoutTarget val="inner"/>
          <c:xMode val="edge"/>
          <c:yMode val="edge"/>
          <c:x val="6.6687589649168086E-2"/>
          <c:y val="0.15677083333333333"/>
          <c:w val="0.90289376471873695"/>
          <c:h val="0.74431913458734322"/>
        </c:manualLayout>
      </c:layout>
      <c:lineChart>
        <c:grouping val="standard"/>
        <c:varyColors val="0"/>
        <c:ser>
          <c:idx val="0"/>
          <c:order val="0"/>
          <c:tx>
            <c:strRef>
              <c:f>'Run Chart - Examples'!$B$439</c:f>
              <c:strCache>
                <c:ptCount val="1"/>
                <c:pt idx="0">
                  <c:v>Number of Days between Infections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Examples'!$A$440:$A$460</c:f>
              <c:strCache>
                <c:ptCount val="21"/>
                <c:pt idx="0">
                  <c:v>3rd Jan</c:v>
                </c:pt>
                <c:pt idx="1">
                  <c:v>15th Jan</c:v>
                </c:pt>
                <c:pt idx="2">
                  <c:v>22nd  Jan</c:v>
                </c:pt>
                <c:pt idx="3">
                  <c:v>25th Jan</c:v>
                </c:pt>
                <c:pt idx="4">
                  <c:v>30th Jan</c:v>
                </c:pt>
                <c:pt idx="5">
                  <c:v>7th Feb</c:v>
                </c:pt>
                <c:pt idx="6">
                  <c:v>18th Feb</c:v>
                </c:pt>
                <c:pt idx="7">
                  <c:v>23rd Feb</c:v>
                </c:pt>
                <c:pt idx="8">
                  <c:v>3rd Mar</c:v>
                </c:pt>
                <c:pt idx="9">
                  <c:v>9th Mar</c:v>
                </c:pt>
                <c:pt idx="10">
                  <c:v>2nd Apr</c:v>
                </c:pt>
                <c:pt idx="11">
                  <c:v>13th Apr</c:v>
                </c:pt>
                <c:pt idx="12">
                  <c:v>18th Apr</c:v>
                </c:pt>
                <c:pt idx="13">
                  <c:v>23rd Apr</c:v>
                </c:pt>
                <c:pt idx="14">
                  <c:v>28th Apr</c:v>
                </c:pt>
                <c:pt idx="15">
                  <c:v>1st May</c:v>
                </c:pt>
                <c:pt idx="16">
                  <c:v>4th May</c:v>
                </c:pt>
                <c:pt idx="17">
                  <c:v>8th May</c:v>
                </c:pt>
                <c:pt idx="18">
                  <c:v>11th May</c:v>
                </c:pt>
                <c:pt idx="19">
                  <c:v>22nd May</c:v>
                </c:pt>
                <c:pt idx="20">
                  <c:v>28th May</c:v>
                </c:pt>
              </c:strCache>
            </c:strRef>
          </c:cat>
          <c:val>
            <c:numRef>
              <c:f>'Run Chart - Examples'!$B$440:$B$460</c:f>
              <c:numCache>
                <c:formatCode>General</c:formatCode>
                <c:ptCount val="21"/>
                <c:pt idx="1">
                  <c:v>12</c:v>
                </c:pt>
                <c:pt idx="2">
                  <c:v>7</c:v>
                </c:pt>
                <c:pt idx="3">
                  <c:v>3</c:v>
                </c:pt>
                <c:pt idx="4">
                  <c:v>5</c:v>
                </c:pt>
                <c:pt idx="5">
                  <c:v>8</c:v>
                </c:pt>
                <c:pt idx="6">
                  <c:v>11</c:v>
                </c:pt>
                <c:pt idx="7">
                  <c:v>5</c:v>
                </c:pt>
                <c:pt idx="8">
                  <c:v>8</c:v>
                </c:pt>
                <c:pt idx="9">
                  <c:v>6</c:v>
                </c:pt>
                <c:pt idx="10">
                  <c:v>24</c:v>
                </c:pt>
                <c:pt idx="11">
                  <c:v>11</c:v>
                </c:pt>
                <c:pt idx="12">
                  <c:v>5</c:v>
                </c:pt>
                <c:pt idx="13">
                  <c:v>5</c:v>
                </c:pt>
                <c:pt idx="14">
                  <c:v>5</c:v>
                </c:pt>
                <c:pt idx="15">
                  <c:v>3</c:v>
                </c:pt>
                <c:pt idx="16">
                  <c:v>3</c:v>
                </c:pt>
                <c:pt idx="17">
                  <c:v>4</c:v>
                </c:pt>
                <c:pt idx="18">
                  <c:v>3</c:v>
                </c:pt>
                <c:pt idx="19">
                  <c:v>11</c:v>
                </c:pt>
                <c:pt idx="20">
                  <c:v>6</c:v>
                </c:pt>
              </c:numCache>
            </c:numRef>
          </c:val>
          <c:smooth val="0"/>
          <c:extLst>
            <c:ext xmlns:c16="http://schemas.microsoft.com/office/drawing/2014/chart" uri="{C3380CC4-5D6E-409C-BE32-E72D297353CC}">
              <c16:uniqueId val="{00000000-80AC-443C-82E5-0B25CE06AEEC}"/>
            </c:ext>
          </c:extLst>
        </c:ser>
        <c:ser>
          <c:idx val="1"/>
          <c:order val="1"/>
          <c:tx>
            <c:strRef>
              <c:f>'Run Chart - Examples'!$C$439</c:f>
              <c:strCache>
                <c:ptCount val="1"/>
                <c:pt idx="0">
                  <c:v>Median</c:v>
                </c:pt>
              </c:strCache>
            </c:strRef>
          </c:tx>
          <c:spPr>
            <a:ln w="28575" cap="rnd">
              <a:solidFill>
                <a:schemeClr val="accent2"/>
              </a:solidFill>
              <a:round/>
            </a:ln>
            <a:effectLst/>
          </c:spPr>
          <c:marker>
            <c:symbol val="none"/>
          </c:marker>
          <c:cat>
            <c:strRef>
              <c:f>'Run Chart - Examples'!$A$440:$A$460</c:f>
              <c:strCache>
                <c:ptCount val="21"/>
                <c:pt idx="0">
                  <c:v>3rd Jan</c:v>
                </c:pt>
                <c:pt idx="1">
                  <c:v>15th Jan</c:v>
                </c:pt>
                <c:pt idx="2">
                  <c:v>22nd  Jan</c:v>
                </c:pt>
                <c:pt idx="3">
                  <c:v>25th Jan</c:v>
                </c:pt>
                <c:pt idx="4">
                  <c:v>30th Jan</c:v>
                </c:pt>
                <c:pt idx="5">
                  <c:v>7th Feb</c:v>
                </c:pt>
                <c:pt idx="6">
                  <c:v>18th Feb</c:v>
                </c:pt>
                <c:pt idx="7">
                  <c:v>23rd Feb</c:v>
                </c:pt>
                <c:pt idx="8">
                  <c:v>3rd Mar</c:v>
                </c:pt>
                <c:pt idx="9">
                  <c:v>9th Mar</c:v>
                </c:pt>
                <c:pt idx="10">
                  <c:v>2nd Apr</c:v>
                </c:pt>
                <c:pt idx="11">
                  <c:v>13th Apr</c:v>
                </c:pt>
                <c:pt idx="12">
                  <c:v>18th Apr</c:v>
                </c:pt>
                <c:pt idx="13">
                  <c:v>23rd Apr</c:v>
                </c:pt>
                <c:pt idx="14">
                  <c:v>28th Apr</c:v>
                </c:pt>
                <c:pt idx="15">
                  <c:v>1st May</c:v>
                </c:pt>
                <c:pt idx="16">
                  <c:v>4th May</c:v>
                </c:pt>
                <c:pt idx="17">
                  <c:v>8th May</c:v>
                </c:pt>
                <c:pt idx="18">
                  <c:v>11th May</c:v>
                </c:pt>
                <c:pt idx="19">
                  <c:v>22nd May</c:v>
                </c:pt>
                <c:pt idx="20">
                  <c:v>28th May</c:v>
                </c:pt>
              </c:strCache>
            </c:strRef>
          </c:cat>
          <c:val>
            <c:numRef>
              <c:f>'Run Chart - Examples'!$C$440:$C$460</c:f>
              <c:numCache>
                <c:formatCode>General</c:formatCode>
                <c:ptCount val="2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numCache>
            </c:numRef>
          </c:val>
          <c:smooth val="0"/>
          <c:extLst>
            <c:ext xmlns:c16="http://schemas.microsoft.com/office/drawing/2014/chart" uri="{C3380CC4-5D6E-409C-BE32-E72D297353CC}">
              <c16:uniqueId val="{00000001-80AC-443C-82E5-0B25CE06AEEC}"/>
            </c:ext>
          </c:extLst>
        </c:ser>
        <c:dLbls>
          <c:showLegendKey val="0"/>
          <c:showVal val="0"/>
          <c:showCatName val="0"/>
          <c:showSerName val="0"/>
          <c:showPercent val="0"/>
          <c:showBubbleSize val="0"/>
        </c:dLbls>
        <c:marker val="1"/>
        <c:smooth val="0"/>
        <c:axId val="1687470879"/>
        <c:axId val="1"/>
      </c:lineChart>
      <c:catAx>
        <c:axId val="1687470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Days between Infection cases</a:t>
                </a:r>
              </a:p>
            </c:rich>
          </c:tx>
          <c:overlay val="0"/>
          <c:spPr>
            <a:noFill/>
            <a:ln w="25400">
              <a:noFill/>
            </a:ln>
          </c:spPr>
        </c:title>
        <c:numFmt formatCode="General"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70879"/>
        <c:crosses val="autoZero"/>
        <c:crossBetween val="between"/>
      </c:valAx>
      <c:spPr>
        <a:noFill/>
        <a:ln w="25400">
          <a:noFill/>
        </a:ln>
      </c:spPr>
    </c:plotArea>
    <c:legend>
      <c:legendPos val="r"/>
      <c:layout>
        <c:manualLayout>
          <c:xMode val="edge"/>
          <c:yMode val="edge"/>
          <c:x val="0.31093393325834268"/>
          <c:y val="0.14739264974428531"/>
          <c:w val="0.37927103112110988"/>
          <c:h val="4.988661652192805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u="sng" baseline="0"/>
              <a:t>Surgical Site Infection Rate  per 1000 Occupied Bed Days</a:t>
            </a:r>
          </a:p>
          <a:p>
            <a:pPr>
              <a:defRPr sz="1400" b="1" i="0" u="none" strike="noStrike" kern="1200" spc="0" baseline="0">
                <a:solidFill>
                  <a:schemeClr val="tx1">
                    <a:lumMod val="65000"/>
                    <a:lumOff val="35000"/>
                  </a:schemeClr>
                </a:solidFill>
                <a:latin typeface="+mn-lt"/>
                <a:ea typeface="+mn-ea"/>
                <a:cs typeface="+mn-cs"/>
              </a:defRPr>
            </a:pPr>
            <a:r>
              <a:rPr lang="en-AU" b="1" u="sng" baseline="0"/>
              <a:t>Run chart  </a:t>
            </a:r>
            <a:endParaRPr lang="en-AU" b="1" u="sng"/>
          </a:p>
        </c:rich>
      </c:tx>
      <c:overlay val="0"/>
      <c:spPr>
        <a:noFill/>
        <a:ln w="25400">
          <a:noFill/>
        </a:ln>
      </c:spPr>
    </c:title>
    <c:autoTitleDeleted val="0"/>
    <c:plotArea>
      <c:layout>
        <c:manualLayout>
          <c:layoutTarget val="inner"/>
          <c:xMode val="edge"/>
          <c:yMode val="edge"/>
          <c:x val="9.4985936913851918E-2"/>
          <c:y val="0.225060611817131"/>
          <c:w val="0.8858105722021703"/>
          <c:h val="0.70718248308135712"/>
        </c:manualLayout>
      </c:layout>
      <c:lineChart>
        <c:grouping val="standard"/>
        <c:varyColors val="0"/>
        <c:ser>
          <c:idx val="0"/>
          <c:order val="0"/>
          <c:tx>
            <c:strRef>
              <c:f>'Run Chart - Examples'!$F$422</c:f>
              <c:strCache>
                <c:ptCount val="1"/>
                <c:pt idx="0">
                  <c:v>Rate of infections per 1000 OBDs</c:v>
                </c:pt>
              </c:strCache>
            </c:strRef>
          </c:tx>
          <c:spPr>
            <a:ln w="28575" cap="rnd">
              <a:solidFill>
                <a:schemeClr val="accent1"/>
              </a:solidFill>
              <a:round/>
            </a:ln>
            <a:effectLst/>
          </c:spPr>
          <c:marker>
            <c:symbol val="circle"/>
            <c:size val="6"/>
            <c:spPr>
              <a:solidFill>
                <a:srgbClr val="FF0000"/>
              </a:solidFill>
              <a:ln w="9525">
                <a:noFill/>
              </a:ln>
            </c:spPr>
          </c:marker>
          <c:cat>
            <c:strRef>
              <c:f>'Run Chart - Examples'!$A$423:$A$434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Examples'!$F$423:$F$434</c:f>
              <c:numCache>
                <c:formatCode>0</c:formatCode>
                <c:ptCount val="12"/>
                <c:pt idx="0">
                  <c:v>3.0339805825242721</c:v>
                </c:pt>
                <c:pt idx="1">
                  <c:v>1.9023462270133165</c:v>
                </c:pt>
                <c:pt idx="2">
                  <c:v>1.1148272017837235</c:v>
                </c:pt>
                <c:pt idx="3">
                  <c:v>3.7764350453172204</c:v>
                </c:pt>
                <c:pt idx="4">
                  <c:v>4.5351473922902494</c:v>
                </c:pt>
                <c:pt idx="5">
                  <c:v>3.3994334277620397</c:v>
                </c:pt>
                <c:pt idx="6">
                  <c:v>3.9254170755642792</c:v>
                </c:pt>
                <c:pt idx="7">
                  <c:v>4.1237113402061851</c:v>
                </c:pt>
                <c:pt idx="8">
                  <c:v>5.9322033898305087</c:v>
                </c:pt>
                <c:pt idx="9">
                  <c:v>6.7466266866566711</c:v>
                </c:pt>
                <c:pt idx="10">
                  <c:v>3.8356164383561646</c:v>
                </c:pt>
                <c:pt idx="11">
                  <c:v>5.3799596503026228</c:v>
                </c:pt>
              </c:numCache>
            </c:numRef>
          </c:val>
          <c:smooth val="0"/>
          <c:extLst>
            <c:ext xmlns:c16="http://schemas.microsoft.com/office/drawing/2014/chart" uri="{C3380CC4-5D6E-409C-BE32-E72D297353CC}">
              <c16:uniqueId val="{00000000-1668-4BC1-B562-4321733FE49E}"/>
            </c:ext>
          </c:extLst>
        </c:ser>
        <c:ser>
          <c:idx val="1"/>
          <c:order val="1"/>
          <c:tx>
            <c:strRef>
              <c:f>'Run Chart - Examples'!$G$422</c:f>
              <c:strCache>
                <c:ptCount val="1"/>
                <c:pt idx="0">
                  <c:v>Median</c:v>
                </c:pt>
              </c:strCache>
            </c:strRef>
          </c:tx>
          <c:spPr>
            <a:ln w="28575" cap="rnd">
              <a:solidFill>
                <a:schemeClr val="accent2"/>
              </a:solidFill>
              <a:round/>
            </a:ln>
            <a:effectLst/>
          </c:spPr>
          <c:marker>
            <c:symbol val="circle"/>
            <c:size val="5"/>
            <c:spPr>
              <a:noFill/>
              <a:ln w="9525">
                <a:noFill/>
              </a:ln>
            </c:spPr>
          </c:marker>
          <c:cat>
            <c:strRef>
              <c:f>'Run Chart - Examples'!$A$423:$A$434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Examples'!$G$423:$G$434</c:f>
              <c:numCache>
                <c:formatCode>0</c:formatCode>
                <c:ptCount val="12"/>
                <c:pt idx="0">
                  <c:v>3.8805167569602217</c:v>
                </c:pt>
                <c:pt idx="1">
                  <c:v>3.8805167569602217</c:v>
                </c:pt>
                <c:pt idx="2">
                  <c:v>3.8805167569602217</c:v>
                </c:pt>
                <c:pt idx="3">
                  <c:v>3.8805167569602217</c:v>
                </c:pt>
                <c:pt idx="4">
                  <c:v>3.8805167569602217</c:v>
                </c:pt>
                <c:pt idx="5">
                  <c:v>3.8805167569602217</c:v>
                </c:pt>
                <c:pt idx="6">
                  <c:v>3.8805167569602217</c:v>
                </c:pt>
                <c:pt idx="7">
                  <c:v>3.8805167569602217</c:v>
                </c:pt>
                <c:pt idx="8">
                  <c:v>3.8805167569602217</c:v>
                </c:pt>
                <c:pt idx="9">
                  <c:v>3.8805167569602217</c:v>
                </c:pt>
                <c:pt idx="10">
                  <c:v>3.8805167569602217</c:v>
                </c:pt>
                <c:pt idx="11">
                  <c:v>3.8805167569602217</c:v>
                </c:pt>
              </c:numCache>
            </c:numRef>
          </c:val>
          <c:smooth val="0"/>
          <c:extLst>
            <c:ext xmlns:c16="http://schemas.microsoft.com/office/drawing/2014/chart" uri="{C3380CC4-5D6E-409C-BE32-E72D297353CC}">
              <c16:uniqueId val="{00000001-1668-4BC1-B562-4321733FE49E}"/>
            </c:ext>
          </c:extLst>
        </c:ser>
        <c:dLbls>
          <c:showLegendKey val="0"/>
          <c:showVal val="0"/>
          <c:showCatName val="0"/>
          <c:showSerName val="0"/>
          <c:showPercent val="0"/>
          <c:showBubbleSize val="0"/>
        </c:dLbls>
        <c:marker val="1"/>
        <c:smooth val="0"/>
        <c:axId val="1739096575"/>
        <c:axId val="1"/>
      </c:lineChart>
      <c:catAx>
        <c:axId val="1739096575"/>
        <c:scaling>
          <c:orientation val="minMax"/>
        </c:scaling>
        <c:delete val="0"/>
        <c:axPos val="b"/>
        <c:title>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a:pPr>
                <a:r>
                  <a:rPr lang="en-AU" baseline="0"/>
                  <a:t>Number of Infections  per 1000 OBD</a:t>
                </a:r>
                <a:endParaRPr lang="en-AU"/>
              </a:p>
            </c:rich>
          </c:tx>
          <c:overlay val="0"/>
        </c:title>
        <c:numFmt formatCode="0"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096575"/>
        <c:crosses val="autoZero"/>
        <c:crossBetween val="between"/>
      </c:valAx>
      <c:spPr>
        <a:noFill/>
        <a:ln w="25400">
          <a:noFill/>
        </a:ln>
      </c:spPr>
    </c:plotArea>
    <c:legend>
      <c:legendPos val="r"/>
      <c:layout>
        <c:manualLayout>
          <c:xMode val="edge"/>
          <c:yMode val="edge"/>
          <c:x val="0.29133899709904681"/>
          <c:y val="0.14317194152026891"/>
          <c:w val="0.41338637933416228"/>
          <c:h val="4.845813279819505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Number of Surgical cases</a:t>
            </a:r>
            <a:r>
              <a:rPr lang="en-AU" b="1" baseline="0"/>
              <a:t> between infections</a:t>
            </a:r>
          </a:p>
          <a:p>
            <a:pPr>
              <a:defRPr sz="1400" b="0" i="0" u="none" strike="noStrike" kern="1200" spc="0" baseline="0">
                <a:solidFill>
                  <a:schemeClr val="tx1">
                    <a:lumMod val="65000"/>
                    <a:lumOff val="35000"/>
                  </a:schemeClr>
                </a:solidFill>
                <a:latin typeface="+mn-lt"/>
                <a:ea typeface="+mn-ea"/>
                <a:cs typeface="+mn-cs"/>
              </a:defRPr>
            </a:pPr>
            <a:r>
              <a:rPr lang="en-AU" b="1" baseline="0"/>
              <a:t>Run Chart </a:t>
            </a:r>
            <a:endParaRPr lang="en-AU" b="1"/>
          </a:p>
        </c:rich>
      </c:tx>
      <c:overlay val="0"/>
      <c:spPr>
        <a:noFill/>
        <a:ln w="25400">
          <a:noFill/>
        </a:ln>
      </c:spPr>
    </c:title>
    <c:autoTitleDeleted val="0"/>
    <c:plotArea>
      <c:layout>
        <c:manualLayout>
          <c:layoutTarget val="inner"/>
          <c:xMode val="edge"/>
          <c:yMode val="edge"/>
          <c:x val="7.8896129904767284E-2"/>
          <c:y val="0.15969969969969969"/>
          <c:w val="0.89574374343243002"/>
          <c:h val="0.70395403277293045"/>
        </c:manualLayout>
      </c:layout>
      <c:lineChart>
        <c:grouping val="standard"/>
        <c:varyColors val="0"/>
        <c:ser>
          <c:idx val="0"/>
          <c:order val="0"/>
          <c:tx>
            <c:strRef>
              <c:f>'Run Chart - Examples'!$B$474</c:f>
              <c:strCache>
                <c:ptCount val="1"/>
                <c:pt idx="0">
                  <c:v>Number of surgery cases between infections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val>
            <c:numRef>
              <c:f>'Run Chart - Examples'!$B$475:$B$495</c:f>
              <c:numCache>
                <c:formatCode>General</c:formatCode>
                <c:ptCount val="21"/>
                <c:pt idx="0">
                  <c:v>25</c:v>
                </c:pt>
                <c:pt idx="1">
                  <c:v>32</c:v>
                </c:pt>
                <c:pt idx="2">
                  <c:v>21</c:v>
                </c:pt>
                <c:pt idx="3">
                  <c:v>21</c:v>
                </c:pt>
                <c:pt idx="4">
                  <c:v>32</c:v>
                </c:pt>
                <c:pt idx="5">
                  <c:v>21</c:v>
                </c:pt>
                <c:pt idx="6">
                  <c:v>11</c:v>
                </c:pt>
                <c:pt idx="7">
                  <c:v>25</c:v>
                </c:pt>
                <c:pt idx="8">
                  <c:v>15</c:v>
                </c:pt>
                <c:pt idx="9">
                  <c:v>32</c:v>
                </c:pt>
                <c:pt idx="10">
                  <c:v>15</c:v>
                </c:pt>
                <c:pt idx="11">
                  <c:v>23</c:v>
                </c:pt>
                <c:pt idx="12">
                  <c:v>11</c:v>
                </c:pt>
                <c:pt idx="13">
                  <c:v>34</c:v>
                </c:pt>
                <c:pt idx="14">
                  <c:v>45</c:v>
                </c:pt>
                <c:pt idx="15">
                  <c:v>54</c:v>
                </c:pt>
                <c:pt idx="16">
                  <c:v>57</c:v>
                </c:pt>
                <c:pt idx="17">
                  <c:v>64</c:v>
                </c:pt>
                <c:pt idx="18">
                  <c:v>72</c:v>
                </c:pt>
                <c:pt idx="19">
                  <c:v>63</c:v>
                </c:pt>
                <c:pt idx="20">
                  <c:v>89</c:v>
                </c:pt>
              </c:numCache>
            </c:numRef>
          </c:val>
          <c:smooth val="0"/>
          <c:extLst>
            <c:ext xmlns:c16="http://schemas.microsoft.com/office/drawing/2014/chart" uri="{C3380CC4-5D6E-409C-BE32-E72D297353CC}">
              <c16:uniqueId val="{00000000-DD19-4ADD-884A-37A7A8F19D83}"/>
            </c:ext>
          </c:extLst>
        </c:ser>
        <c:ser>
          <c:idx val="1"/>
          <c:order val="1"/>
          <c:tx>
            <c:strRef>
              <c:f>'Run Chart - Examples'!$C$474</c:f>
              <c:strCache>
                <c:ptCount val="1"/>
                <c:pt idx="0">
                  <c:v>Median</c:v>
                </c:pt>
              </c:strCache>
            </c:strRef>
          </c:tx>
          <c:spPr>
            <a:ln w="28575" cap="rnd">
              <a:solidFill>
                <a:schemeClr val="accent2"/>
              </a:solidFill>
              <a:round/>
            </a:ln>
            <a:effectLst/>
          </c:spPr>
          <c:marker>
            <c:symbol val="circle"/>
            <c:size val="5"/>
            <c:spPr>
              <a:noFill/>
              <a:ln w="9525">
                <a:noFill/>
              </a:ln>
            </c:spPr>
          </c:marker>
          <c:val>
            <c:numRef>
              <c:f>'Run Chart - Examples'!$C$475:$C$495</c:f>
              <c:numCache>
                <c:formatCode>General</c:formatCode>
                <c:ptCount val="21"/>
                <c:pt idx="0">
                  <c:v>32</c:v>
                </c:pt>
                <c:pt idx="1">
                  <c:v>32</c:v>
                </c:pt>
                <c:pt idx="2">
                  <c:v>32</c:v>
                </c:pt>
                <c:pt idx="3">
                  <c:v>32</c:v>
                </c:pt>
                <c:pt idx="4">
                  <c:v>32</c:v>
                </c:pt>
                <c:pt idx="5">
                  <c:v>32</c:v>
                </c:pt>
                <c:pt idx="6">
                  <c:v>32</c:v>
                </c:pt>
                <c:pt idx="7">
                  <c:v>32</c:v>
                </c:pt>
                <c:pt idx="8">
                  <c:v>32</c:v>
                </c:pt>
                <c:pt idx="9">
                  <c:v>32</c:v>
                </c:pt>
                <c:pt idx="10">
                  <c:v>32</c:v>
                </c:pt>
                <c:pt idx="11">
                  <c:v>32</c:v>
                </c:pt>
                <c:pt idx="12">
                  <c:v>32</c:v>
                </c:pt>
                <c:pt idx="13">
                  <c:v>32</c:v>
                </c:pt>
                <c:pt idx="14">
                  <c:v>32</c:v>
                </c:pt>
                <c:pt idx="15">
                  <c:v>32</c:v>
                </c:pt>
                <c:pt idx="16">
                  <c:v>32</c:v>
                </c:pt>
                <c:pt idx="17">
                  <c:v>32</c:v>
                </c:pt>
                <c:pt idx="18">
                  <c:v>32</c:v>
                </c:pt>
                <c:pt idx="19">
                  <c:v>32</c:v>
                </c:pt>
                <c:pt idx="20">
                  <c:v>32</c:v>
                </c:pt>
              </c:numCache>
            </c:numRef>
          </c:val>
          <c:smooth val="0"/>
          <c:extLst>
            <c:ext xmlns:c16="http://schemas.microsoft.com/office/drawing/2014/chart" uri="{C3380CC4-5D6E-409C-BE32-E72D297353CC}">
              <c16:uniqueId val="{00000001-DD19-4ADD-884A-37A7A8F19D83}"/>
            </c:ext>
          </c:extLst>
        </c:ser>
        <c:dLbls>
          <c:showLegendKey val="0"/>
          <c:showVal val="0"/>
          <c:showCatName val="0"/>
          <c:showSerName val="0"/>
          <c:showPercent val="0"/>
          <c:showBubbleSize val="0"/>
        </c:dLbls>
        <c:marker val="1"/>
        <c:smooth val="0"/>
        <c:axId val="1739117775"/>
        <c:axId val="1"/>
      </c:lineChart>
      <c:catAx>
        <c:axId val="1739117775"/>
        <c:scaling>
          <c:orientation val="minMax"/>
        </c:scaling>
        <c:delete val="0"/>
        <c:axPos val="b"/>
        <c:title>
          <c:tx>
            <c:rich>
              <a:bodyPr/>
              <a:lstStyle/>
              <a:p>
                <a:pPr>
                  <a:defRPr/>
                </a:pPr>
                <a:r>
                  <a:rPr lang="en-AU"/>
                  <a:t>Date</a:t>
                </a:r>
                <a:r>
                  <a:rPr lang="en-AU" baseline="0"/>
                  <a:t> of Infection </a:t>
                </a:r>
                <a:endParaRPr lang="en-AU"/>
              </a:p>
            </c:rich>
          </c:tx>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a:pPr>
                <a:r>
                  <a:rPr lang="en-AU"/>
                  <a:t>Number</a:t>
                </a:r>
                <a:r>
                  <a:rPr lang="en-AU" baseline="0"/>
                  <a:t> of surgical cases</a:t>
                </a:r>
                <a:endParaRPr lang="en-AU"/>
              </a:p>
            </c:rich>
          </c:tx>
          <c:overlay val="0"/>
        </c:title>
        <c:numFmt formatCode="General"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17775"/>
        <c:crosses val="autoZero"/>
        <c:crossBetween val="between"/>
      </c:valAx>
      <c:spPr>
        <a:noFill/>
        <a:ln w="25400">
          <a:noFill/>
        </a:ln>
      </c:spPr>
    </c:plotArea>
    <c:legend>
      <c:legendPos val="r"/>
      <c:layout>
        <c:manualLayout>
          <c:xMode val="edge"/>
          <c:yMode val="edge"/>
          <c:x val="0.27797037523087392"/>
          <c:y val="0.16296325459317587"/>
          <c:w val="0.44175366968017876"/>
          <c:h val="5.432099737532808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200" b="1" u="sng"/>
              <a:t>Percentage</a:t>
            </a:r>
            <a:r>
              <a:rPr lang="en-AU" sz="1200" b="1"/>
              <a:t> of</a:t>
            </a:r>
            <a:r>
              <a:rPr lang="en-AU" sz="1200" b="1" baseline="0"/>
              <a:t> elective surgery</a:t>
            </a:r>
            <a:r>
              <a:rPr lang="en-AU" sz="1200" b="1"/>
              <a:t> patients screened pre-operatively for Venous Thromboembolism (VTE) risk</a:t>
            </a:r>
          </a:p>
          <a:p>
            <a:pPr>
              <a:defRPr sz="1400" b="0" i="0" u="none" strike="noStrike" kern="1200" spc="0" baseline="0">
                <a:solidFill>
                  <a:schemeClr val="tx1">
                    <a:lumMod val="65000"/>
                    <a:lumOff val="35000"/>
                  </a:schemeClr>
                </a:solidFill>
                <a:latin typeface="+mn-lt"/>
                <a:ea typeface="+mn-ea"/>
                <a:cs typeface="+mn-cs"/>
              </a:defRPr>
            </a:pPr>
            <a:r>
              <a:rPr lang="en-AU" sz="1200" b="1"/>
              <a:t>Run Chart </a:t>
            </a:r>
          </a:p>
        </c:rich>
      </c:tx>
      <c:overlay val="0"/>
      <c:spPr>
        <a:noFill/>
        <a:ln w="25400">
          <a:noFill/>
        </a:ln>
      </c:spPr>
    </c:title>
    <c:autoTitleDeleted val="0"/>
    <c:plotArea>
      <c:layout>
        <c:manualLayout>
          <c:layoutTarget val="inner"/>
          <c:xMode val="edge"/>
          <c:yMode val="edge"/>
          <c:x val="6.2794851344013039E-2"/>
          <c:y val="0.20898692810457517"/>
          <c:w val="0.91159380939451529"/>
          <c:h val="0.71520173948844634"/>
        </c:manualLayout>
      </c:layout>
      <c:lineChart>
        <c:grouping val="standard"/>
        <c:varyColors val="0"/>
        <c:ser>
          <c:idx val="0"/>
          <c:order val="0"/>
          <c:tx>
            <c:strRef>
              <c:f>'Run Chart - Examples'!$D$385</c:f>
              <c:strCache>
                <c:ptCount val="1"/>
                <c:pt idx="0">
                  <c:v>% of patients screened</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Examples'!$A$386:$A$397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Examples'!$D$386:$D$397</c:f>
              <c:numCache>
                <c:formatCode>0%</c:formatCode>
                <c:ptCount val="12"/>
                <c:pt idx="0">
                  <c:v>0.64615384615384619</c:v>
                </c:pt>
                <c:pt idx="1">
                  <c:v>0.80434782608695654</c:v>
                </c:pt>
                <c:pt idx="2">
                  <c:v>0.7321428571428571</c:v>
                </c:pt>
                <c:pt idx="3">
                  <c:v>0.73770491803278693</c:v>
                </c:pt>
                <c:pt idx="4">
                  <c:v>0.67391304347826086</c:v>
                </c:pt>
                <c:pt idx="5">
                  <c:v>0.8035714285714286</c:v>
                </c:pt>
                <c:pt idx="6">
                  <c:v>0.81818181818181823</c:v>
                </c:pt>
                <c:pt idx="7">
                  <c:v>0.84403669724770647</c:v>
                </c:pt>
                <c:pt idx="8">
                  <c:v>0.84090909090909094</c:v>
                </c:pt>
                <c:pt idx="9">
                  <c:v>0.93421052631578949</c:v>
                </c:pt>
                <c:pt idx="10">
                  <c:v>0.94409937888198758</c:v>
                </c:pt>
                <c:pt idx="11">
                  <c:v>0.98255813953488369</c:v>
                </c:pt>
              </c:numCache>
            </c:numRef>
          </c:val>
          <c:smooth val="0"/>
          <c:extLst>
            <c:ext xmlns:c16="http://schemas.microsoft.com/office/drawing/2014/chart" uri="{C3380CC4-5D6E-409C-BE32-E72D297353CC}">
              <c16:uniqueId val="{00000000-8C0E-49F0-AAE6-811CD01AB943}"/>
            </c:ext>
          </c:extLst>
        </c:ser>
        <c:ser>
          <c:idx val="1"/>
          <c:order val="1"/>
          <c:tx>
            <c:strRef>
              <c:f>'Run Chart - Examples'!$E$385</c:f>
              <c:strCache>
                <c:ptCount val="1"/>
                <c:pt idx="0">
                  <c:v>Median</c:v>
                </c:pt>
              </c:strCache>
            </c:strRef>
          </c:tx>
          <c:spPr>
            <a:ln w="28575" cap="rnd">
              <a:solidFill>
                <a:schemeClr val="accent2"/>
              </a:solidFill>
              <a:round/>
            </a:ln>
            <a:effectLst/>
          </c:spPr>
          <c:marker>
            <c:symbol val="circle"/>
            <c:size val="5"/>
            <c:spPr>
              <a:noFill/>
              <a:ln w="9525">
                <a:noFill/>
              </a:ln>
            </c:spPr>
          </c:marker>
          <c:cat>
            <c:strRef>
              <c:f>'Run Chart - Examples'!$A$386:$A$397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Examples'!$E$386:$E$397</c:f>
              <c:numCache>
                <c:formatCode>0%</c:formatCode>
                <c:ptCount val="12"/>
                <c:pt idx="0">
                  <c:v>0.81126482213438744</c:v>
                </c:pt>
                <c:pt idx="1">
                  <c:v>0.81126482213438744</c:v>
                </c:pt>
                <c:pt idx="2">
                  <c:v>0.81126482213438744</c:v>
                </c:pt>
                <c:pt idx="3">
                  <c:v>0.81126482213438744</c:v>
                </c:pt>
                <c:pt idx="4">
                  <c:v>0.81126482213438744</c:v>
                </c:pt>
                <c:pt idx="5">
                  <c:v>0.81126482213438744</c:v>
                </c:pt>
                <c:pt idx="6">
                  <c:v>0.81126482213438744</c:v>
                </c:pt>
                <c:pt idx="7">
                  <c:v>0.81126482213438744</c:v>
                </c:pt>
                <c:pt idx="8">
                  <c:v>0.81126482213438744</c:v>
                </c:pt>
                <c:pt idx="9">
                  <c:v>0.81126482213438744</c:v>
                </c:pt>
                <c:pt idx="10">
                  <c:v>0.81126482213438744</c:v>
                </c:pt>
                <c:pt idx="11">
                  <c:v>0.81126482213438744</c:v>
                </c:pt>
              </c:numCache>
            </c:numRef>
          </c:val>
          <c:smooth val="0"/>
          <c:extLst>
            <c:ext xmlns:c16="http://schemas.microsoft.com/office/drawing/2014/chart" uri="{C3380CC4-5D6E-409C-BE32-E72D297353CC}">
              <c16:uniqueId val="{00000001-8C0E-49F0-AAE6-811CD01AB943}"/>
            </c:ext>
          </c:extLst>
        </c:ser>
        <c:ser>
          <c:idx val="2"/>
          <c:order val="2"/>
          <c:tx>
            <c:strRef>
              <c:f>'Run Chart - Examples'!$F$385</c:f>
              <c:strCache>
                <c:ptCount val="1"/>
                <c:pt idx="0">
                  <c:v>Stretch Goal</c:v>
                </c:pt>
              </c:strCache>
            </c:strRef>
          </c:tx>
          <c:spPr>
            <a:ln w="28575" cap="rnd">
              <a:solidFill>
                <a:schemeClr val="accent3"/>
              </a:solidFill>
              <a:round/>
            </a:ln>
            <a:effectLst/>
          </c:spPr>
          <c:marker>
            <c:symbol val="circle"/>
            <c:size val="5"/>
            <c:spPr>
              <a:noFill/>
              <a:ln w="9525">
                <a:noFill/>
              </a:ln>
            </c:spPr>
          </c:marker>
          <c:cat>
            <c:strRef>
              <c:f>'Run Chart - Examples'!$A$386:$A$397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Examples'!$F$386:$F$397</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C0E-49F0-AAE6-811CD01AB943}"/>
            </c:ext>
          </c:extLst>
        </c:ser>
        <c:dLbls>
          <c:showLegendKey val="0"/>
          <c:showVal val="0"/>
          <c:showCatName val="0"/>
          <c:showSerName val="0"/>
          <c:showPercent val="0"/>
          <c:showBubbleSize val="0"/>
        </c:dLbls>
        <c:marker val="1"/>
        <c:smooth val="0"/>
        <c:axId val="1739108575"/>
        <c:axId val="1"/>
      </c:lineChart>
      <c:catAx>
        <c:axId val="1739108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max val="1"/>
          <c:min val="0.5"/>
        </c:scaling>
        <c:delete val="0"/>
        <c:axPos val="l"/>
        <c:numFmt formatCode="0%"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08575"/>
        <c:crosses val="autoZero"/>
        <c:crossBetween val="between"/>
      </c:valAx>
      <c:spPr>
        <a:noFill/>
        <a:ln w="25400">
          <a:noFill/>
        </a:ln>
      </c:spPr>
    </c:plotArea>
    <c:legend>
      <c:legendPos val="r"/>
      <c:layout>
        <c:manualLayout>
          <c:xMode val="edge"/>
          <c:yMode val="edge"/>
          <c:wMode val="edge"/>
          <c:hMode val="edge"/>
          <c:x val="0.24376727909011375"/>
          <c:y val="0.18491521495373939"/>
          <c:w val="0.75207757363662875"/>
          <c:h val="0.2384432375547328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u="sng"/>
              <a:t>Percentage</a:t>
            </a:r>
            <a:r>
              <a:rPr lang="en-AU" b="1"/>
              <a:t> of elective surgery patients at risk of VTE who receive prophylaxis (Blood thinning medication)</a:t>
            </a:r>
          </a:p>
          <a:p>
            <a:pPr>
              <a:defRPr sz="1400" b="0" i="0" u="none" strike="noStrike" kern="1200" spc="0" baseline="0">
                <a:solidFill>
                  <a:schemeClr val="tx1">
                    <a:lumMod val="65000"/>
                    <a:lumOff val="35000"/>
                  </a:schemeClr>
                </a:solidFill>
                <a:latin typeface="+mn-lt"/>
                <a:ea typeface="+mn-ea"/>
                <a:cs typeface="+mn-cs"/>
              </a:defRPr>
            </a:pPr>
            <a:r>
              <a:rPr lang="en-AU" b="1"/>
              <a:t>Run Chart </a:t>
            </a:r>
          </a:p>
        </c:rich>
      </c:tx>
      <c:overlay val="0"/>
      <c:spPr>
        <a:noFill/>
        <a:ln w="25400">
          <a:noFill/>
        </a:ln>
      </c:spPr>
    </c:title>
    <c:autoTitleDeleted val="0"/>
    <c:plotArea>
      <c:layout>
        <c:manualLayout>
          <c:layoutTarget val="inner"/>
          <c:xMode val="edge"/>
          <c:yMode val="edge"/>
          <c:x val="6.3203494628247398E-2"/>
          <c:y val="0.22161069651741294"/>
          <c:w val="0.89795719678207253"/>
          <c:h val="0.70625538645355901"/>
        </c:manualLayout>
      </c:layout>
      <c:lineChart>
        <c:grouping val="standard"/>
        <c:varyColors val="0"/>
        <c:ser>
          <c:idx val="0"/>
          <c:order val="0"/>
          <c:tx>
            <c:strRef>
              <c:f>'Run Chart - Examples'!$D$402</c:f>
              <c:strCache>
                <c:ptCount val="1"/>
                <c:pt idx="0">
                  <c:v>% patients at risk of VTE who receive prophylaxis medication</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Examples'!$A$403:$A$414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Examples'!$D$403:$D$414</c:f>
              <c:numCache>
                <c:formatCode>0%</c:formatCode>
                <c:ptCount val="12"/>
                <c:pt idx="0">
                  <c:v>0.90625</c:v>
                </c:pt>
                <c:pt idx="1">
                  <c:v>0.8666666666666667</c:v>
                </c:pt>
                <c:pt idx="2">
                  <c:v>0.76923076923076927</c:v>
                </c:pt>
                <c:pt idx="3">
                  <c:v>0.83870967741935487</c:v>
                </c:pt>
                <c:pt idx="4">
                  <c:v>0.83333333333333337</c:v>
                </c:pt>
                <c:pt idx="5">
                  <c:v>0.76190476190476186</c:v>
                </c:pt>
                <c:pt idx="6">
                  <c:v>0.8928571428571429</c:v>
                </c:pt>
                <c:pt idx="7">
                  <c:v>0.80769230769230771</c:v>
                </c:pt>
                <c:pt idx="8">
                  <c:v>0.9859154929577465</c:v>
                </c:pt>
                <c:pt idx="9">
                  <c:v>1</c:v>
                </c:pt>
                <c:pt idx="10">
                  <c:v>1</c:v>
                </c:pt>
                <c:pt idx="11">
                  <c:v>1</c:v>
                </c:pt>
              </c:numCache>
            </c:numRef>
          </c:val>
          <c:smooth val="0"/>
          <c:extLst>
            <c:ext xmlns:c16="http://schemas.microsoft.com/office/drawing/2014/chart" uri="{C3380CC4-5D6E-409C-BE32-E72D297353CC}">
              <c16:uniqueId val="{00000000-0271-47B3-87B7-1852F2C52E15}"/>
            </c:ext>
          </c:extLst>
        </c:ser>
        <c:ser>
          <c:idx val="1"/>
          <c:order val="1"/>
          <c:tx>
            <c:strRef>
              <c:f>'Run Chart - Examples'!$E$402</c:f>
              <c:strCache>
                <c:ptCount val="1"/>
                <c:pt idx="0">
                  <c:v>Median</c:v>
                </c:pt>
              </c:strCache>
            </c:strRef>
          </c:tx>
          <c:spPr>
            <a:ln w="28575" cap="rnd">
              <a:solidFill>
                <a:schemeClr val="accent2"/>
              </a:solidFill>
              <a:round/>
            </a:ln>
            <a:effectLst/>
          </c:spPr>
          <c:marker>
            <c:symbol val="none"/>
          </c:marker>
          <c:cat>
            <c:strRef>
              <c:f>'Run Chart - Examples'!$A$403:$A$414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Examples'!$E$403:$E$414</c:f>
              <c:numCache>
                <c:formatCode>0%</c:formatCode>
                <c:ptCount val="12"/>
                <c:pt idx="0">
                  <c:v>0.87976190476190474</c:v>
                </c:pt>
                <c:pt idx="1">
                  <c:v>0.87976190476190474</c:v>
                </c:pt>
                <c:pt idx="2">
                  <c:v>0.87976190476190474</c:v>
                </c:pt>
                <c:pt idx="3">
                  <c:v>0.87976190476190474</c:v>
                </c:pt>
                <c:pt idx="4">
                  <c:v>0.87976190476190474</c:v>
                </c:pt>
                <c:pt idx="5">
                  <c:v>0.87976190476190474</c:v>
                </c:pt>
                <c:pt idx="6">
                  <c:v>0.87976190476190474</c:v>
                </c:pt>
                <c:pt idx="7">
                  <c:v>0.87976190476190474</c:v>
                </c:pt>
                <c:pt idx="8">
                  <c:v>0.87976190476190474</c:v>
                </c:pt>
                <c:pt idx="9">
                  <c:v>0.87976190476190474</c:v>
                </c:pt>
                <c:pt idx="10">
                  <c:v>0.87976190476190474</c:v>
                </c:pt>
                <c:pt idx="11">
                  <c:v>0.87976190476190474</c:v>
                </c:pt>
              </c:numCache>
            </c:numRef>
          </c:val>
          <c:smooth val="0"/>
          <c:extLst>
            <c:ext xmlns:c16="http://schemas.microsoft.com/office/drawing/2014/chart" uri="{C3380CC4-5D6E-409C-BE32-E72D297353CC}">
              <c16:uniqueId val="{00000001-0271-47B3-87B7-1852F2C52E15}"/>
            </c:ext>
          </c:extLst>
        </c:ser>
        <c:ser>
          <c:idx val="2"/>
          <c:order val="2"/>
          <c:tx>
            <c:strRef>
              <c:f>'Run Chart - Examples'!$F$402</c:f>
              <c:strCache>
                <c:ptCount val="1"/>
                <c:pt idx="0">
                  <c:v>Stretch Goal</c:v>
                </c:pt>
              </c:strCache>
            </c:strRef>
          </c:tx>
          <c:spPr>
            <a:ln w="28575" cap="rnd">
              <a:solidFill>
                <a:schemeClr val="accent3"/>
              </a:solidFill>
              <a:round/>
            </a:ln>
            <a:effectLst/>
          </c:spPr>
          <c:marker>
            <c:symbol val="circle"/>
            <c:size val="4"/>
            <c:spPr>
              <a:noFill/>
              <a:ln w="9525">
                <a:noFill/>
              </a:ln>
            </c:spPr>
          </c:marker>
          <c:cat>
            <c:strRef>
              <c:f>'Run Chart - Examples'!$A$403:$A$414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Examples'!$F$403:$F$414</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0271-47B3-87B7-1852F2C52E15}"/>
            </c:ext>
          </c:extLst>
        </c:ser>
        <c:dLbls>
          <c:showLegendKey val="0"/>
          <c:showVal val="0"/>
          <c:showCatName val="0"/>
          <c:showSerName val="0"/>
          <c:showPercent val="0"/>
          <c:showBubbleSize val="0"/>
        </c:dLbls>
        <c:marker val="1"/>
        <c:smooth val="0"/>
        <c:axId val="1739106175"/>
        <c:axId val="1"/>
      </c:lineChart>
      <c:catAx>
        <c:axId val="1739106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max val="1"/>
          <c:min val="0.70000000000000007"/>
        </c:scaling>
        <c:delete val="0"/>
        <c:axPos val="l"/>
        <c:numFmt formatCode="0%" sourceLinked="1"/>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06175"/>
        <c:crosses val="autoZero"/>
        <c:crossBetween val="between"/>
      </c:valAx>
      <c:spPr>
        <a:noFill/>
        <a:ln w="25400">
          <a:noFill/>
        </a:ln>
      </c:spPr>
    </c:plotArea>
    <c:legend>
      <c:legendPos val="r"/>
      <c:layout>
        <c:manualLayout>
          <c:xMode val="edge"/>
          <c:yMode val="edge"/>
          <c:wMode val="edge"/>
          <c:hMode val="edge"/>
          <c:x val="8.6592117161825369E-2"/>
          <c:y val="0.20417627750973044"/>
          <c:w val="0.90782122822882427"/>
          <c:h val="0.2552204664621933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t>Median weekly wait time (minutes) </a:t>
            </a:r>
          </a:p>
          <a:p>
            <a:pPr>
              <a:defRPr sz="1200" b="0" i="0" u="none" strike="noStrike" kern="1200" spc="0" baseline="0">
                <a:solidFill>
                  <a:schemeClr val="tx1">
                    <a:lumMod val="65000"/>
                    <a:lumOff val="35000"/>
                  </a:schemeClr>
                </a:solidFill>
                <a:latin typeface="+mn-lt"/>
                <a:ea typeface="+mn-ea"/>
                <a:cs typeface="+mn-cs"/>
              </a:defRPr>
            </a:pPr>
            <a:r>
              <a:rPr lang="en-US" sz="1200" b="1"/>
              <a:t> from labour ward to theatre for an emergency Caesarean Section</a:t>
            </a:r>
          </a:p>
          <a:p>
            <a:pPr>
              <a:defRPr sz="1200" b="0" i="0" u="none" strike="noStrike" kern="1200" spc="0" baseline="0">
                <a:solidFill>
                  <a:schemeClr val="tx1">
                    <a:lumMod val="65000"/>
                    <a:lumOff val="35000"/>
                  </a:schemeClr>
                </a:solidFill>
                <a:latin typeface="+mn-lt"/>
                <a:ea typeface="+mn-ea"/>
                <a:cs typeface="+mn-cs"/>
              </a:defRPr>
            </a:pPr>
            <a:r>
              <a:rPr lang="en-US" sz="1200" b="0"/>
              <a:t>n=164</a:t>
            </a:r>
          </a:p>
          <a:p>
            <a:pPr>
              <a:defRPr sz="1200" b="0" i="0" u="none" strike="noStrike" kern="1200" spc="0" baseline="0">
                <a:solidFill>
                  <a:schemeClr val="tx1">
                    <a:lumMod val="65000"/>
                    <a:lumOff val="35000"/>
                  </a:schemeClr>
                </a:solidFill>
                <a:latin typeface="+mn-lt"/>
                <a:ea typeface="+mn-ea"/>
                <a:cs typeface="+mn-cs"/>
              </a:defRPr>
            </a:pPr>
            <a:r>
              <a:rPr lang="en-US" sz="1200" b="0"/>
              <a:t>Run Chart </a:t>
            </a:r>
          </a:p>
        </c:rich>
      </c:tx>
      <c:overlay val="0"/>
      <c:spPr>
        <a:noFill/>
        <a:ln w="25400">
          <a:noFill/>
        </a:ln>
      </c:spPr>
    </c:title>
    <c:autoTitleDeleted val="0"/>
    <c:plotArea>
      <c:layout>
        <c:manualLayout>
          <c:layoutTarget val="inner"/>
          <c:xMode val="edge"/>
          <c:yMode val="edge"/>
          <c:x val="7.8349234170242588E-2"/>
          <c:y val="0.20331460279432909"/>
          <c:w val="0.91302064207096634"/>
          <c:h val="0.67224876689175472"/>
        </c:manualLayout>
      </c:layout>
      <c:lineChart>
        <c:grouping val="standard"/>
        <c:varyColors val="0"/>
        <c:ser>
          <c:idx val="0"/>
          <c:order val="0"/>
          <c:tx>
            <c:strRef>
              <c:f>'Run Chart - Examples'!$L$505</c:f>
              <c:strCache>
                <c:ptCount val="1"/>
                <c:pt idx="0">
                  <c:v>Median Minutes </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Examples'!$A$506:$A$525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'Run Chart - Examples'!$L$506:$L$525</c:f>
              <c:numCache>
                <c:formatCode>0.0</c:formatCode>
                <c:ptCount val="20"/>
                <c:pt idx="0">
                  <c:v>27</c:v>
                </c:pt>
                <c:pt idx="1">
                  <c:v>21</c:v>
                </c:pt>
                <c:pt idx="2">
                  <c:v>22</c:v>
                </c:pt>
                <c:pt idx="3">
                  <c:v>18.5</c:v>
                </c:pt>
                <c:pt idx="4">
                  <c:v>15</c:v>
                </c:pt>
                <c:pt idx="5">
                  <c:v>15</c:v>
                </c:pt>
                <c:pt idx="6">
                  <c:v>14</c:v>
                </c:pt>
                <c:pt idx="7">
                  <c:v>15</c:v>
                </c:pt>
                <c:pt idx="8">
                  <c:v>9</c:v>
                </c:pt>
                <c:pt idx="9">
                  <c:v>15.5</c:v>
                </c:pt>
                <c:pt idx="10">
                  <c:v>12</c:v>
                </c:pt>
                <c:pt idx="11">
                  <c:v>12</c:v>
                </c:pt>
                <c:pt idx="12">
                  <c:v>8</c:v>
                </c:pt>
                <c:pt idx="13">
                  <c:v>6.5</c:v>
                </c:pt>
                <c:pt idx="14">
                  <c:v>6.5</c:v>
                </c:pt>
                <c:pt idx="15">
                  <c:v>5</c:v>
                </c:pt>
                <c:pt idx="16">
                  <c:v>5</c:v>
                </c:pt>
                <c:pt idx="17">
                  <c:v>4</c:v>
                </c:pt>
                <c:pt idx="18">
                  <c:v>4</c:v>
                </c:pt>
                <c:pt idx="19">
                  <c:v>3</c:v>
                </c:pt>
              </c:numCache>
            </c:numRef>
          </c:val>
          <c:smooth val="0"/>
          <c:extLst>
            <c:ext xmlns:c16="http://schemas.microsoft.com/office/drawing/2014/chart" uri="{C3380CC4-5D6E-409C-BE32-E72D297353CC}">
              <c16:uniqueId val="{00000000-054A-4FBB-A919-2178EC1A2096}"/>
            </c:ext>
          </c:extLst>
        </c:ser>
        <c:ser>
          <c:idx val="1"/>
          <c:order val="1"/>
          <c:tx>
            <c:strRef>
              <c:f>'Run Chart - Examples'!$M$505</c:f>
              <c:strCache>
                <c:ptCount val="1"/>
                <c:pt idx="0">
                  <c:v>Median</c:v>
                </c:pt>
              </c:strCache>
            </c:strRef>
          </c:tx>
          <c:spPr>
            <a:ln w="28575" cap="rnd">
              <a:solidFill>
                <a:schemeClr val="accent2"/>
              </a:solidFill>
              <a:round/>
            </a:ln>
            <a:effectLst/>
          </c:spPr>
          <c:marker>
            <c:symbol val="none"/>
          </c:marker>
          <c:cat>
            <c:strRef>
              <c:f>'Run Chart - Examples'!$A$506:$A$525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'Run Chart - Examples'!$M$506:$M$525</c:f>
              <c:numCache>
                <c:formatCode>0.0</c:formatCode>
                <c:ptCount val="20"/>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pt idx="19">
                  <c:v>12</c:v>
                </c:pt>
              </c:numCache>
            </c:numRef>
          </c:val>
          <c:smooth val="0"/>
          <c:extLst>
            <c:ext xmlns:c16="http://schemas.microsoft.com/office/drawing/2014/chart" uri="{C3380CC4-5D6E-409C-BE32-E72D297353CC}">
              <c16:uniqueId val="{00000001-054A-4FBB-A919-2178EC1A2096}"/>
            </c:ext>
          </c:extLst>
        </c:ser>
        <c:dLbls>
          <c:showLegendKey val="0"/>
          <c:showVal val="0"/>
          <c:showCatName val="0"/>
          <c:showSerName val="0"/>
          <c:showPercent val="0"/>
          <c:showBubbleSize val="0"/>
        </c:dLbls>
        <c:marker val="1"/>
        <c:smooth val="0"/>
        <c:axId val="1739110175"/>
        <c:axId val="1"/>
      </c:lineChart>
      <c:catAx>
        <c:axId val="1739110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Minutes</a:t>
                </a:r>
                <a:r>
                  <a:rPr lang="en-AU" b="1" baseline="0"/>
                  <a:t>  waiting</a:t>
                </a:r>
                <a:endParaRPr lang="en-AU" b="1"/>
              </a:p>
            </c:rich>
          </c:tx>
          <c:overlay val="0"/>
          <c:spPr>
            <a:noFill/>
            <a:ln w="25400">
              <a:noFill/>
            </a:ln>
          </c:spPr>
        </c:title>
        <c:numFmt formatCode="0" sourceLinked="0"/>
        <c:majorTickMark val="none"/>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10175"/>
        <c:crosses val="autoZero"/>
        <c:crossBetween val="between"/>
      </c:valAx>
      <c:spPr>
        <a:noFill/>
        <a:ln w="25400">
          <a:noFill/>
        </a:ln>
      </c:spPr>
    </c:plotArea>
    <c:legend>
      <c:legendPos val="r"/>
      <c:layout>
        <c:manualLayout>
          <c:xMode val="edge"/>
          <c:yMode val="edge"/>
          <c:x val="0.39856829194427623"/>
          <c:y val="0.14428867123316902"/>
          <c:w val="0.20167070462346048"/>
          <c:h val="4.809615261506944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Rate</a:t>
            </a:r>
            <a:r>
              <a:rPr lang="en-AU" baseline="0"/>
              <a:t> per 1000 ...</a:t>
            </a:r>
          </a:p>
          <a:p>
            <a:pPr>
              <a:defRPr/>
            </a:pPr>
            <a:r>
              <a:rPr lang="en-AU" baseline="0"/>
              <a:t>Run Chart </a:t>
            </a:r>
          </a:p>
          <a:p>
            <a:pPr>
              <a:defRPr/>
            </a:pPr>
            <a:r>
              <a:rPr lang="en-AU" baseline="0"/>
              <a:t>Calculation:    </a:t>
            </a:r>
            <a:r>
              <a:rPr lang="en-AU" b="0" baseline="0">
                <a:solidFill>
                  <a:schemeClr val="accent5">
                    <a:lumMod val="50000"/>
                  </a:schemeClr>
                </a:solidFill>
              </a:rPr>
              <a:t>Calculation:  # incidents / (Occupied Bed Days/1000)</a:t>
            </a:r>
          </a:p>
          <a:p>
            <a:pPr>
              <a:defRPr/>
            </a:pPr>
            <a:r>
              <a:rPr lang="en-AU" baseline="0"/>
              <a:t>Operational definition:  ...</a:t>
            </a:r>
            <a:endParaRPr lang="en-AU"/>
          </a:p>
        </c:rich>
      </c:tx>
      <c:overlay val="1"/>
    </c:title>
    <c:autoTitleDeleted val="0"/>
    <c:plotArea>
      <c:layout>
        <c:manualLayout>
          <c:layoutTarget val="inner"/>
          <c:xMode val="edge"/>
          <c:yMode val="edge"/>
          <c:x val="6.6526646125756025E-2"/>
          <c:y val="0.21181293392154638"/>
          <c:w val="0.91893883373273988"/>
          <c:h val="0.7240049428999541"/>
        </c:manualLayout>
      </c:layout>
      <c:lineChart>
        <c:grouping val="standard"/>
        <c:varyColors val="0"/>
        <c:ser>
          <c:idx val="0"/>
          <c:order val="0"/>
          <c:tx>
            <c:strRef>
              <c:f>'Run Chart - Template'!$F$99</c:f>
              <c:strCache>
                <c:ptCount val="1"/>
                <c:pt idx="0">
                  <c:v>Rate per 1000 Occupied Bed Days</c:v>
                </c:pt>
              </c:strCache>
            </c:strRef>
          </c:tx>
          <c:marker>
            <c:symbol val="circle"/>
            <c:size val="7"/>
            <c:spPr>
              <a:solidFill>
                <a:srgbClr val="FF0000">
                  <a:alpha val="93000"/>
                </a:srgbClr>
              </a:solidFill>
              <a:ln>
                <a:solidFill>
                  <a:srgbClr val="FF0000"/>
                </a:solidFill>
              </a:ln>
            </c:spPr>
          </c:marker>
          <c:cat>
            <c:numRef>
              <c:f>'Run Chart - Template'!$A$100:$A$129</c:f>
              <c:numCache>
                <c:formatCode>mmm\-yy</c:formatCode>
                <c:ptCount val="30"/>
              </c:numCache>
            </c:numRef>
          </c:cat>
          <c:val>
            <c:numRef>
              <c:f>'Run Chart - Template'!$F$100:$F$129</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2627-4983-9C45-DB068D98AF7F}"/>
            </c:ext>
          </c:extLst>
        </c:ser>
        <c:ser>
          <c:idx val="1"/>
          <c:order val="1"/>
          <c:tx>
            <c:strRef>
              <c:f>'Run Chart - Template'!$G$99</c:f>
              <c:strCache>
                <c:ptCount val="1"/>
                <c:pt idx="0">
                  <c:v>Stretch Goal</c:v>
                </c:pt>
              </c:strCache>
            </c:strRef>
          </c:tx>
          <c:marker>
            <c:symbol val="none"/>
          </c:marker>
          <c:cat>
            <c:numRef>
              <c:f>'Run Chart - Template'!$A$100:$A$129</c:f>
              <c:numCache>
                <c:formatCode>mmm\-yy</c:formatCode>
                <c:ptCount val="30"/>
              </c:numCache>
            </c:numRef>
          </c:cat>
          <c:val>
            <c:numRef>
              <c:f>'Run Chart - Template'!$G$100:$G$129</c:f>
              <c:numCache>
                <c:formatCode>General</c:formatCode>
                <c:ptCount val="30"/>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2627-4983-9C45-DB068D98AF7F}"/>
            </c:ext>
          </c:extLst>
        </c:ser>
        <c:ser>
          <c:idx val="2"/>
          <c:order val="2"/>
          <c:tx>
            <c:strRef>
              <c:f>'Run Chart - Template'!$H$99</c:f>
              <c:strCache>
                <c:ptCount val="1"/>
                <c:pt idx="0">
                  <c:v>Median</c:v>
                </c:pt>
              </c:strCache>
            </c:strRef>
          </c:tx>
          <c:marker>
            <c:symbol val="none"/>
          </c:marker>
          <c:cat>
            <c:numRef>
              <c:f>'Run Chart - Template'!$A$100:$A$129</c:f>
              <c:numCache>
                <c:formatCode>mmm\-yy</c:formatCode>
                <c:ptCount val="30"/>
              </c:numCache>
            </c:numRef>
          </c:cat>
          <c:val>
            <c:numRef>
              <c:f>'Run Chart - Template'!$H$100:$H$129</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2627-4983-9C45-DB068D98AF7F}"/>
            </c:ext>
          </c:extLst>
        </c:ser>
        <c:dLbls>
          <c:showLegendKey val="0"/>
          <c:showVal val="0"/>
          <c:showCatName val="0"/>
          <c:showSerName val="0"/>
          <c:showPercent val="0"/>
          <c:showBubbleSize val="0"/>
        </c:dLbls>
        <c:marker val="1"/>
        <c:smooth val="0"/>
        <c:axId val="1739100575"/>
        <c:axId val="1"/>
      </c:lineChart>
      <c:catAx>
        <c:axId val="1739100575"/>
        <c:scaling>
          <c:orientation val="minMax"/>
        </c:scaling>
        <c:delete val="0"/>
        <c:axPos val="b"/>
        <c:numFmt formatCode="mmm\-yy" sourceLinked="0"/>
        <c:majorTickMark val="out"/>
        <c:minorTickMark val="none"/>
        <c:tickLblPos val="nextTo"/>
        <c:txPr>
          <a:bodyPr/>
          <a:lstStyle/>
          <a:p>
            <a:pPr>
              <a:defRPr sz="1100"/>
            </a:pPr>
            <a:endParaRPr lang="en-US"/>
          </a:p>
        </c:txPr>
        <c:crossAx val="1"/>
        <c:crosses val="autoZero"/>
        <c:auto val="1"/>
        <c:lblAlgn val="ctr"/>
        <c:lblOffset val="100"/>
        <c:noMultiLvlLbl val="0"/>
      </c:catAx>
      <c:valAx>
        <c:axId val="1"/>
        <c:scaling>
          <c:orientation val="minMax"/>
        </c:scaling>
        <c:delete val="0"/>
        <c:axPos val="l"/>
        <c:title>
          <c:tx>
            <c:rich>
              <a:bodyPr rot="0" vert="horz"/>
              <a:lstStyle/>
              <a:p>
                <a:pPr>
                  <a:defRPr sz="1400"/>
                </a:pPr>
                <a:r>
                  <a:rPr lang="en-US" sz="1400"/>
                  <a:t>Rate per 1000</a:t>
                </a:r>
              </a:p>
            </c:rich>
          </c:tx>
          <c:layout>
            <c:manualLayout>
              <c:xMode val="edge"/>
              <c:yMode val="edge"/>
              <c:x val="3.3890700413446988E-2"/>
              <c:y val="0.16237954145260036"/>
            </c:manualLayout>
          </c:layout>
          <c:overlay val="0"/>
        </c:title>
        <c:numFmt formatCode="0" sourceLinked="0"/>
        <c:majorTickMark val="out"/>
        <c:minorTickMark val="none"/>
        <c:tickLblPos val="nextTo"/>
        <c:txPr>
          <a:bodyPr/>
          <a:lstStyle/>
          <a:p>
            <a:pPr>
              <a:defRPr sz="1200"/>
            </a:pPr>
            <a:endParaRPr lang="en-US"/>
          </a:p>
        </c:txPr>
        <c:crossAx val="1739100575"/>
        <c:crosses val="autoZero"/>
        <c:crossBetween val="between"/>
      </c:valAx>
    </c:plotArea>
    <c:legend>
      <c:legendPos val="r"/>
      <c:layout>
        <c:manualLayout>
          <c:xMode val="edge"/>
          <c:yMode val="edge"/>
          <c:x val="0.21598414712142341"/>
          <c:y val="0.13849786613267129"/>
          <c:w val="0.57001317578312027"/>
          <c:h val="5.2816976704149032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a:solidFill>
                  <a:schemeClr val="tx1"/>
                </a:solidFill>
              </a:rPr>
              <a:t>Percentage of Infections</a:t>
            </a:r>
          </a:p>
          <a:p>
            <a:pPr>
              <a:defRPr sz="1400" b="0" i="0" u="none" strike="noStrike" kern="1200" spc="0" baseline="0">
                <a:solidFill>
                  <a:schemeClr val="tx1">
                    <a:lumMod val="65000"/>
                    <a:lumOff val="35000"/>
                  </a:schemeClr>
                </a:solidFill>
                <a:latin typeface="+mn-lt"/>
                <a:ea typeface="+mn-ea"/>
                <a:cs typeface="+mn-cs"/>
              </a:defRPr>
            </a:pPr>
            <a:r>
              <a:rPr lang="en-AU" b="0">
                <a:solidFill>
                  <a:schemeClr val="tx1"/>
                </a:solidFill>
              </a:rPr>
              <a:t>Run Chart</a:t>
            </a:r>
          </a:p>
          <a:p>
            <a:pPr>
              <a:defRPr sz="1400" b="0" i="0" u="none" strike="noStrike" kern="1200" spc="0" baseline="0">
                <a:solidFill>
                  <a:schemeClr val="tx1">
                    <a:lumMod val="65000"/>
                    <a:lumOff val="35000"/>
                  </a:schemeClr>
                </a:solidFill>
                <a:latin typeface="+mn-lt"/>
                <a:ea typeface="+mn-ea"/>
                <a:cs typeface="+mn-cs"/>
              </a:defRPr>
            </a:pPr>
            <a:r>
              <a:rPr lang="en-AU" b="1">
                <a:solidFill>
                  <a:schemeClr val="tx1"/>
                </a:solidFill>
              </a:rPr>
              <a:t>Numerator:</a:t>
            </a:r>
            <a:r>
              <a:rPr lang="en-AU" b="1" baseline="0">
                <a:solidFill>
                  <a:schemeClr val="tx1"/>
                </a:solidFill>
              </a:rPr>
              <a:t> </a:t>
            </a:r>
            <a:r>
              <a:rPr lang="en-AU" b="0" baseline="0">
                <a:solidFill>
                  <a:schemeClr val="tx1"/>
                </a:solidFill>
              </a:rPr>
              <a:t># Infections for week.     </a:t>
            </a:r>
            <a:r>
              <a:rPr lang="en-AU" b="1" baseline="0">
                <a:solidFill>
                  <a:schemeClr val="tx1"/>
                </a:solidFill>
              </a:rPr>
              <a:t>Denominator: </a:t>
            </a:r>
            <a:r>
              <a:rPr lang="en-AU" b="0" baseline="0">
                <a:solidFill>
                  <a:schemeClr val="tx1"/>
                </a:solidFill>
              </a:rPr>
              <a:t># discharges for week </a:t>
            </a:r>
            <a:r>
              <a:rPr lang="en-AU" b="1" baseline="0">
                <a:solidFill>
                  <a:schemeClr val="tx1"/>
                </a:solidFill>
              </a:rPr>
              <a:t> </a:t>
            </a:r>
            <a:endParaRPr lang="en-AU" b="1">
              <a:solidFill>
                <a:schemeClr val="tx1"/>
              </a:solidFill>
            </a:endParaRPr>
          </a:p>
        </c:rich>
      </c:tx>
      <c:layout>
        <c:manualLayout>
          <c:xMode val="edge"/>
          <c:yMode val="edge"/>
          <c:x val="0.25873546451854806"/>
          <c:y val="2.5038591757578901E-2"/>
        </c:manualLayout>
      </c:layout>
      <c:overlay val="0"/>
      <c:spPr>
        <a:noFill/>
        <a:ln w="25400">
          <a:noFill/>
        </a:ln>
      </c:spPr>
    </c:title>
    <c:autoTitleDeleted val="0"/>
    <c:plotArea>
      <c:layout/>
      <c:lineChart>
        <c:grouping val="standard"/>
        <c:varyColors val="0"/>
        <c:ser>
          <c:idx val="0"/>
          <c:order val="0"/>
          <c:tx>
            <c:strRef>
              <c:f>'Run Chart - Examples'!$D$581</c:f>
              <c:strCache>
                <c:ptCount val="1"/>
                <c:pt idx="0">
                  <c:v>% of infections</c:v>
                </c:pt>
              </c:strCache>
            </c:strRef>
          </c:tx>
          <c:spPr>
            <a:ln w="28575" cap="rnd">
              <a:solidFill>
                <a:schemeClr val="accent1"/>
              </a:solidFill>
              <a:round/>
            </a:ln>
            <a:effectLst/>
          </c:spPr>
          <c:marker>
            <c:symbol val="circle"/>
            <c:size val="7"/>
            <c:spPr>
              <a:solidFill>
                <a:srgbClr val="FF0000"/>
              </a:solidFill>
              <a:ln>
                <a:solidFill>
                  <a:srgbClr val="FF0000"/>
                </a:solidFill>
                <a:prstDash val="solid"/>
              </a:ln>
            </c:spPr>
          </c:marker>
          <c:cat>
            <c:strRef>
              <c:f>'Run Chart - Examples'!$A$582:$A$607</c:f>
              <c:strCache>
                <c:ptCount val="26"/>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strCache>
            </c:strRef>
          </c:cat>
          <c:val>
            <c:numRef>
              <c:f>'Run Chart - Examples'!$D$582:$D$607</c:f>
              <c:numCache>
                <c:formatCode>0.0%</c:formatCode>
                <c:ptCount val="26"/>
                <c:pt idx="0">
                  <c:v>5.7471264367816091E-2</c:v>
                </c:pt>
                <c:pt idx="1">
                  <c:v>2.2727272727272728E-2</c:v>
                </c:pt>
                <c:pt idx="2">
                  <c:v>3.2967032967032968E-2</c:v>
                </c:pt>
                <c:pt idx="3">
                  <c:v>5.7471264367816091E-2</c:v>
                </c:pt>
                <c:pt idx="4">
                  <c:v>6.8181818181818177E-2</c:v>
                </c:pt>
                <c:pt idx="5">
                  <c:v>1.2500000000000001E-2</c:v>
                </c:pt>
                <c:pt idx="6">
                  <c:v>2.3809523809523808E-2</c:v>
                </c:pt>
                <c:pt idx="7">
                  <c:v>3.4883720930232558E-2</c:v>
                </c:pt>
                <c:pt idx="8">
                  <c:v>5.7471264367816091E-2</c:v>
                </c:pt>
                <c:pt idx="9">
                  <c:v>2.247191011235955E-2</c:v>
                </c:pt>
                <c:pt idx="10">
                  <c:v>3.2608695652173912E-2</c:v>
                </c:pt>
                <c:pt idx="11">
                  <c:v>6.1728395061728392E-2</c:v>
                </c:pt>
                <c:pt idx="12">
                  <c:v>3.3707865168539325E-2</c:v>
                </c:pt>
                <c:pt idx="13">
                  <c:v>4.7058823529411764E-2</c:v>
                </c:pt>
                <c:pt idx="14">
                  <c:v>0.05</c:v>
                </c:pt>
                <c:pt idx="15">
                  <c:v>6.0240963855421686E-2</c:v>
                </c:pt>
                <c:pt idx="16">
                  <c:v>7.5268817204301078E-2</c:v>
                </c:pt>
                <c:pt idx="17">
                  <c:v>3.7974683544303799E-2</c:v>
                </c:pt>
                <c:pt idx="18">
                  <c:v>2.2988505747126436E-2</c:v>
                </c:pt>
                <c:pt idx="19">
                  <c:v>3.4883720930232558E-2</c:v>
                </c:pt>
                <c:pt idx="20">
                  <c:v>1.1235955056179775E-2</c:v>
                </c:pt>
                <c:pt idx="21">
                  <c:v>2.4096385542168676E-2</c:v>
                </c:pt>
                <c:pt idx="22">
                  <c:v>2.3809523809523808E-2</c:v>
                </c:pt>
                <c:pt idx="23">
                  <c:v>1.1235955056179775E-2</c:v>
                </c:pt>
                <c:pt idx="24">
                  <c:v>2.3255813953488372E-2</c:v>
                </c:pt>
                <c:pt idx="25">
                  <c:v>1.1363636363636364E-2</c:v>
                </c:pt>
              </c:numCache>
            </c:numRef>
          </c:val>
          <c:smooth val="0"/>
          <c:extLst>
            <c:ext xmlns:c16="http://schemas.microsoft.com/office/drawing/2014/chart" uri="{C3380CC4-5D6E-409C-BE32-E72D297353CC}">
              <c16:uniqueId val="{00000000-BEAE-4078-8BFF-B92E33941CA6}"/>
            </c:ext>
          </c:extLst>
        </c:ser>
        <c:ser>
          <c:idx val="1"/>
          <c:order val="1"/>
          <c:tx>
            <c:strRef>
              <c:f>'Run Chart - Examples'!$E$581</c:f>
              <c:strCache>
                <c:ptCount val="1"/>
                <c:pt idx="0">
                  <c:v>Median</c:v>
                </c:pt>
              </c:strCache>
            </c:strRef>
          </c:tx>
          <c:spPr>
            <a:ln w="28575" cap="rnd">
              <a:solidFill>
                <a:schemeClr val="accent2"/>
              </a:solidFill>
              <a:round/>
            </a:ln>
            <a:effectLst/>
          </c:spPr>
          <c:marker>
            <c:symbol val="none"/>
          </c:marker>
          <c:cat>
            <c:strRef>
              <c:f>'Run Chart - Examples'!$A$582:$A$607</c:f>
              <c:strCache>
                <c:ptCount val="26"/>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strCache>
            </c:strRef>
          </c:cat>
          <c:val>
            <c:numRef>
              <c:f>'Run Chart - Examples'!$E$582:$E$607</c:f>
              <c:numCache>
                <c:formatCode>0%</c:formatCode>
                <c:ptCount val="26"/>
                <c:pt idx="0">
                  <c:v>3.3337449067786143E-2</c:v>
                </c:pt>
                <c:pt idx="1">
                  <c:v>3.3337449067786143E-2</c:v>
                </c:pt>
                <c:pt idx="2">
                  <c:v>3.3337449067786143E-2</c:v>
                </c:pt>
                <c:pt idx="3">
                  <c:v>3.3337449067786143E-2</c:v>
                </c:pt>
                <c:pt idx="4">
                  <c:v>3.3337449067786143E-2</c:v>
                </c:pt>
                <c:pt idx="5">
                  <c:v>3.3337449067786143E-2</c:v>
                </c:pt>
                <c:pt idx="6">
                  <c:v>3.3337449067786143E-2</c:v>
                </c:pt>
                <c:pt idx="7">
                  <c:v>3.3337449067786143E-2</c:v>
                </c:pt>
                <c:pt idx="8">
                  <c:v>3.3337449067786143E-2</c:v>
                </c:pt>
                <c:pt idx="9">
                  <c:v>3.3337449067786143E-2</c:v>
                </c:pt>
                <c:pt idx="10">
                  <c:v>3.3337449067786143E-2</c:v>
                </c:pt>
                <c:pt idx="11">
                  <c:v>3.3337449067786143E-2</c:v>
                </c:pt>
                <c:pt idx="12">
                  <c:v>3.3337449067786143E-2</c:v>
                </c:pt>
                <c:pt idx="13">
                  <c:v>3.3337449067786143E-2</c:v>
                </c:pt>
                <c:pt idx="14">
                  <c:v>3.3337449067786143E-2</c:v>
                </c:pt>
                <c:pt idx="15">
                  <c:v>3.3337449067786143E-2</c:v>
                </c:pt>
                <c:pt idx="16">
                  <c:v>3.3337449067786143E-2</c:v>
                </c:pt>
                <c:pt idx="17">
                  <c:v>3.3337449067786143E-2</c:v>
                </c:pt>
                <c:pt idx="18">
                  <c:v>3.3337449067786143E-2</c:v>
                </c:pt>
                <c:pt idx="19">
                  <c:v>3.3337449067786143E-2</c:v>
                </c:pt>
                <c:pt idx="20">
                  <c:v>3.3337449067786143E-2</c:v>
                </c:pt>
                <c:pt idx="21">
                  <c:v>3.3337449067786143E-2</c:v>
                </c:pt>
                <c:pt idx="22">
                  <c:v>3.3337449067786143E-2</c:v>
                </c:pt>
                <c:pt idx="23">
                  <c:v>3.3337449067786143E-2</c:v>
                </c:pt>
                <c:pt idx="24">
                  <c:v>3.3337449067786143E-2</c:v>
                </c:pt>
                <c:pt idx="25">
                  <c:v>3.3337449067786143E-2</c:v>
                </c:pt>
              </c:numCache>
            </c:numRef>
          </c:val>
          <c:smooth val="0"/>
          <c:extLst>
            <c:ext xmlns:c16="http://schemas.microsoft.com/office/drawing/2014/chart" uri="{C3380CC4-5D6E-409C-BE32-E72D297353CC}">
              <c16:uniqueId val="{00000001-BEAE-4078-8BFF-B92E33941CA6}"/>
            </c:ext>
          </c:extLst>
        </c:ser>
        <c:ser>
          <c:idx val="2"/>
          <c:order val="2"/>
          <c:tx>
            <c:strRef>
              <c:f>'Run Chart - Examples'!$F$581</c:f>
              <c:strCache>
                <c:ptCount val="1"/>
                <c:pt idx="0">
                  <c:v>Stretch Goal</c:v>
                </c:pt>
              </c:strCache>
            </c:strRef>
          </c:tx>
          <c:spPr>
            <a:ln w="28575" cap="rnd">
              <a:solidFill>
                <a:schemeClr val="accent3"/>
              </a:solidFill>
              <a:round/>
            </a:ln>
            <a:effectLst/>
          </c:spPr>
          <c:marker>
            <c:symbol val="none"/>
          </c:marker>
          <c:cat>
            <c:strRef>
              <c:f>'Run Chart - Examples'!$A$582:$A$607</c:f>
              <c:strCache>
                <c:ptCount val="26"/>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strCache>
            </c:strRef>
          </c:cat>
          <c:val>
            <c:numRef>
              <c:f>'Run Chart - Examples'!$F$582:$F$607</c:f>
              <c:numCache>
                <c:formatCode>0%</c:formatCode>
                <c:ptCount val="26"/>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numCache>
            </c:numRef>
          </c:val>
          <c:smooth val="0"/>
          <c:extLst>
            <c:ext xmlns:c16="http://schemas.microsoft.com/office/drawing/2014/chart" uri="{C3380CC4-5D6E-409C-BE32-E72D297353CC}">
              <c16:uniqueId val="{00000002-BEAE-4078-8BFF-B92E33941CA6}"/>
            </c:ext>
          </c:extLst>
        </c:ser>
        <c:dLbls>
          <c:showLegendKey val="0"/>
          <c:showVal val="0"/>
          <c:showCatName val="0"/>
          <c:showSerName val="0"/>
          <c:showPercent val="0"/>
          <c:showBubbleSize val="0"/>
        </c:dLbls>
        <c:marker val="1"/>
        <c:smooth val="0"/>
        <c:axId val="1739108975"/>
        <c:axId val="1"/>
      </c:lineChart>
      <c:catAx>
        <c:axId val="1739108975"/>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200" b="1">
                    <a:solidFill>
                      <a:schemeClr val="tx1"/>
                    </a:solidFill>
                  </a:rPr>
                  <a:t>Percent</a:t>
                </a:r>
              </a:p>
            </c:rich>
          </c:tx>
          <c:overlay val="0"/>
          <c:spPr>
            <a:noFill/>
            <a:ln w="25400">
              <a:noFill/>
            </a:ln>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1739108975"/>
        <c:crosses val="autoZero"/>
        <c:crossBetween val="between"/>
      </c:valAx>
      <c:spPr>
        <a:noFill/>
        <a:ln w="25400">
          <a:noFill/>
        </a:ln>
      </c:spPr>
    </c:plotArea>
    <c:legend>
      <c:legendPos val="r"/>
      <c:layout>
        <c:manualLayout>
          <c:xMode val="edge"/>
          <c:yMode val="edge"/>
          <c:x val="0.32172323620837717"/>
          <c:y val="0.12668923798034307"/>
          <c:w val="0.3593034096544383"/>
          <c:h val="4.7297366247670447E-2"/>
        </c:manualLayout>
      </c:layout>
      <c:overlay val="0"/>
      <c:spPr>
        <a:noFill/>
        <a:ln w="25400">
          <a:noFill/>
        </a:ln>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a:solidFill>
                  <a:schemeClr val="tx1"/>
                </a:solidFill>
              </a:rPr>
              <a:t>Percentage of Infections per Month</a:t>
            </a:r>
          </a:p>
          <a:p>
            <a:pPr>
              <a:defRPr sz="1400" b="0" i="0" u="none" strike="noStrike" kern="1200" spc="0" baseline="0">
                <a:solidFill>
                  <a:schemeClr val="tx1">
                    <a:lumMod val="65000"/>
                    <a:lumOff val="35000"/>
                  </a:schemeClr>
                </a:solidFill>
                <a:latin typeface="+mn-lt"/>
                <a:ea typeface="+mn-ea"/>
                <a:cs typeface="+mn-cs"/>
              </a:defRPr>
            </a:pPr>
            <a:r>
              <a:rPr lang="en-AU" sz="1100" b="0">
                <a:solidFill>
                  <a:schemeClr val="tx1"/>
                </a:solidFill>
              </a:rPr>
              <a:t>Run Chart</a:t>
            </a:r>
          </a:p>
          <a:p>
            <a:pPr>
              <a:defRPr sz="1400" b="0" i="0" u="none" strike="noStrike" kern="1200" spc="0" baseline="0">
                <a:solidFill>
                  <a:schemeClr val="tx1">
                    <a:lumMod val="65000"/>
                    <a:lumOff val="35000"/>
                  </a:schemeClr>
                </a:solidFill>
                <a:latin typeface="+mn-lt"/>
                <a:ea typeface="+mn-ea"/>
                <a:cs typeface="+mn-cs"/>
              </a:defRPr>
            </a:pPr>
            <a:r>
              <a:rPr lang="en-AU" sz="1100" b="1">
                <a:solidFill>
                  <a:schemeClr val="tx1"/>
                </a:solidFill>
              </a:rPr>
              <a:t>Numerator: </a:t>
            </a:r>
            <a:r>
              <a:rPr lang="en-AU" sz="1100" b="0">
                <a:solidFill>
                  <a:schemeClr val="tx1"/>
                </a:solidFill>
              </a:rPr>
              <a:t># Infections for month  </a:t>
            </a:r>
          </a:p>
          <a:p>
            <a:pPr>
              <a:defRPr sz="1400" b="0" i="0" u="none" strike="noStrike" kern="1200" spc="0" baseline="0">
                <a:solidFill>
                  <a:schemeClr val="tx1">
                    <a:lumMod val="65000"/>
                    <a:lumOff val="35000"/>
                  </a:schemeClr>
                </a:solidFill>
                <a:latin typeface="+mn-lt"/>
                <a:ea typeface="+mn-ea"/>
                <a:cs typeface="+mn-cs"/>
              </a:defRPr>
            </a:pPr>
            <a:r>
              <a:rPr lang="en-AU" sz="1100" b="0" baseline="0">
                <a:solidFill>
                  <a:schemeClr val="tx1"/>
                </a:solidFill>
              </a:rPr>
              <a:t> </a:t>
            </a:r>
            <a:r>
              <a:rPr lang="en-AU" sz="1100" b="1">
                <a:solidFill>
                  <a:schemeClr val="tx1"/>
                </a:solidFill>
              </a:rPr>
              <a:t>Denominator:</a:t>
            </a:r>
            <a:r>
              <a:rPr lang="en-AU" sz="1100" b="0">
                <a:solidFill>
                  <a:schemeClr val="tx1"/>
                </a:solidFill>
              </a:rPr>
              <a:t> # discharges for month (pts with + without infection) </a:t>
            </a:r>
          </a:p>
        </c:rich>
      </c:tx>
      <c:layout>
        <c:manualLayout>
          <c:xMode val="edge"/>
          <c:yMode val="edge"/>
          <c:x val="0.36403365567084151"/>
          <c:y val="1.7831172524393597E-2"/>
        </c:manualLayout>
      </c:layout>
      <c:overlay val="0"/>
      <c:spPr>
        <a:noFill/>
        <a:ln w="25400">
          <a:noFill/>
        </a:ln>
      </c:spPr>
    </c:title>
    <c:autoTitleDeleted val="0"/>
    <c:plotArea>
      <c:layout>
        <c:manualLayout>
          <c:layoutTarget val="inner"/>
          <c:xMode val="edge"/>
          <c:yMode val="edge"/>
          <c:x val="6.8815709476993336E-2"/>
          <c:y val="0.24572199001803707"/>
          <c:w val="0.91219443703011704"/>
          <c:h val="0.67378847365790395"/>
        </c:manualLayout>
      </c:layout>
      <c:lineChart>
        <c:grouping val="standard"/>
        <c:varyColors val="0"/>
        <c:ser>
          <c:idx val="0"/>
          <c:order val="0"/>
          <c:tx>
            <c:strRef>
              <c:f>'Run Chart - Examples'!$D$611</c:f>
              <c:strCache>
                <c:ptCount val="1"/>
                <c:pt idx="0">
                  <c:v>% of infections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Examples'!$A$612:$A$623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Examples'!$D$612:$D$623</c:f>
              <c:numCache>
                <c:formatCode>0.0%</c:formatCode>
                <c:ptCount val="12"/>
                <c:pt idx="0">
                  <c:v>8.0459770114942528E-2</c:v>
                </c:pt>
                <c:pt idx="1">
                  <c:v>0.10227272727272728</c:v>
                </c:pt>
                <c:pt idx="2">
                  <c:v>0.12087912087912088</c:v>
                </c:pt>
                <c:pt idx="3">
                  <c:v>8.5365853658536592E-2</c:v>
                </c:pt>
                <c:pt idx="4">
                  <c:v>0.10227272727272728</c:v>
                </c:pt>
                <c:pt idx="5">
                  <c:v>0.1</c:v>
                </c:pt>
                <c:pt idx="6">
                  <c:v>8.3333333333333329E-2</c:v>
                </c:pt>
                <c:pt idx="7">
                  <c:v>4.6511627906976744E-2</c:v>
                </c:pt>
                <c:pt idx="8">
                  <c:v>3.4482758620689655E-2</c:v>
                </c:pt>
                <c:pt idx="9">
                  <c:v>2.4390243902439025E-2</c:v>
                </c:pt>
                <c:pt idx="10">
                  <c:v>2.1739130434782608E-2</c:v>
                </c:pt>
                <c:pt idx="11">
                  <c:v>1.0309278350515464E-2</c:v>
                </c:pt>
              </c:numCache>
            </c:numRef>
          </c:val>
          <c:smooth val="0"/>
          <c:extLst>
            <c:ext xmlns:c16="http://schemas.microsoft.com/office/drawing/2014/chart" uri="{C3380CC4-5D6E-409C-BE32-E72D297353CC}">
              <c16:uniqueId val="{00000000-B2AA-478B-AC68-86AE3CBBC428}"/>
            </c:ext>
          </c:extLst>
        </c:ser>
        <c:ser>
          <c:idx val="1"/>
          <c:order val="1"/>
          <c:tx>
            <c:strRef>
              <c:f>'Run Chart - Examples'!$E$611</c:f>
              <c:strCache>
                <c:ptCount val="1"/>
                <c:pt idx="0">
                  <c:v>Median</c:v>
                </c:pt>
              </c:strCache>
            </c:strRef>
          </c:tx>
          <c:spPr>
            <a:ln w="28575" cap="rnd">
              <a:solidFill>
                <a:schemeClr val="accent2"/>
              </a:solidFill>
              <a:round/>
            </a:ln>
            <a:effectLst/>
          </c:spPr>
          <c:marker>
            <c:symbol val="none"/>
          </c:marker>
          <c:cat>
            <c:strRef>
              <c:f>'Run Chart - Examples'!$A$612:$A$623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Examples'!$E$612:$E$623</c:f>
              <c:numCache>
                <c:formatCode>0.0%</c:formatCode>
                <c:ptCount val="12"/>
                <c:pt idx="0">
                  <c:v>8.1896551724137928E-2</c:v>
                </c:pt>
                <c:pt idx="1">
                  <c:v>8.1896551724137928E-2</c:v>
                </c:pt>
                <c:pt idx="2">
                  <c:v>8.1896551724137928E-2</c:v>
                </c:pt>
                <c:pt idx="3">
                  <c:v>8.1896551724137928E-2</c:v>
                </c:pt>
                <c:pt idx="4">
                  <c:v>8.1896551724137928E-2</c:v>
                </c:pt>
                <c:pt idx="5">
                  <c:v>8.1896551724137928E-2</c:v>
                </c:pt>
                <c:pt idx="6">
                  <c:v>8.1896551724137928E-2</c:v>
                </c:pt>
                <c:pt idx="7">
                  <c:v>8.1896551724137928E-2</c:v>
                </c:pt>
                <c:pt idx="8">
                  <c:v>8.1896551724137928E-2</c:v>
                </c:pt>
                <c:pt idx="9">
                  <c:v>8.1896551724137928E-2</c:v>
                </c:pt>
                <c:pt idx="10">
                  <c:v>8.1896551724137928E-2</c:v>
                </c:pt>
                <c:pt idx="11">
                  <c:v>8.1896551724137928E-2</c:v>
                </c:pt>
              </c:numCache>
            </c:numRef>
          </c:val>
          <c:smooth val="0"/>
          <c:extLst>
            <c:ext xmlns:c16="http://schemas.microsoft.com/office/drawing/2014/chart" uri="{C3380CC4-5D6E-409C-BE32-E72D297353CC}">
              <c16:uniqueId val="{00000001-B2AA-478B-AC68-86AE3CBBC428}"/>
            </c:ext>
          </c:extLst>
        </c:ser>
        <c:ser>
          <c:idx val="2"/>
          <c:order val="2"/>
          <c:tx>
            <c:strRef>
              <c:f>'Run Chart - Examples'!$F$611</c:f>
              <c:strCache>
                <c:ptCount val="1"/>
                <c:pt idx="0">
                  <c:v>Stretch Goal</c:v>
                </c:pt>
              </c:strCache>
            </c:strRef>
          </c:tx>
          <c:spPr>
            <a:ln w="28575" cap="rnd">
              <a:solidFill>
                <a:schemeClr val="accent3"/>
              </a:solidFill>
              <a:round/>
            </a:ln>
            <a:effectLst/>
          </c:spPr>
          <c:marker>
            <c:symbol val="none"/>
          </c:marker>
          <c:cat>
            <c:strRef>
              <c:f>'Run Chart - Examples'!$A$612:$A$623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Examples'!$F$612:$F$623</c:f>
              <c:numCache>
                <c:formatCode>0%</c:formatCode>
                <c:ptCount val="12"/>
                <c:pt idx="0">
                  <c:v>0.01</c:v>
                </c:pt>
                <c:pt idx="1">
                  <c:v>0.01</c:v>
                </c:pt>
                <c:pt idx="2">
                  <c:v>0.01</c:v>
                </c:pt>
                <c:pt idx="3">
                  <c:v>0.01</c:v>
                </c:pt>
                <c:pt idx="4">
                  <c:v>0.01</c:v>
                </c:pt>
                <c:pt idx="5">
                  <c:v>0.01</c:v>
                </c:pt>
                <c:pt idx="6">
                  <c:v>0.01</c:v>
                </c:pt>
                <c:pt idx="7">
                  <c:v>0.01</c:v>
                </c:pt>
                <c:pt idx="8">
                  <c:v>0.01</c:v>
                </c:pt>
                <c:pt idx="9">
                  <c:v>0.01</c:v>
                </c:pt>
                <c:pt idx="10">
                  <c:v>0.01</c:v>
                </c:pt>
                <c:pt idx="11">
                  <c:v>0.01</c:v>
                </c:pt>
              </c:numCache>
            </c:numRef>
          </c:val>
          <c:smooth val="0"/>
          <c:extLst>
            <c:ext xmlns:c16="http://schemas.microsoft.com/office/drawing/2014/chart" uri="{C3380CC4-5D6E-409C-BE32-E72D297353CC}">
              <c16:uniqueId val="{00000002-B2AA-478B-AC68-86AE3CBBC428}"/>
            </c:ext>
          </c:extLst>
        </c:ser>
        <c:dLbls>
          <c:showLegendKey val="0"/>
          <c:showVal val="0"/>
          <c:showCatName val="0"/>
          <c:showSerName val="0"/>
          <c:showPercent val="0"/>
          <c:showBubbleSize val="0"/>
        </c:dLbls>
        <c:marker val="1"/>
        <c:smooth val="0"/>
        <c:axId val="1739097375"/>
        <c:axId val="1"/>
      </c:lineChart>
      <c:catAx>
        <c:axId val="173909737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AU" sz="1600" b="1">
                    <a:solidFill>
                      <a:schemeClr val="tx1"/>
                    </a:solidFill>
                  </a:rPr>
                  <a:t>Percent</a:t>
                </a:r>
              </a:p>
            </c:rich>
          </c:tx>
          <c:overlay val="0"/>
          <c:spPr>
            <a:noFill/>
            <a:ln w="25400">
              <a:noFill/>
            </a:ln>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1739097375"/>
        <c:crosses val="autoZero"/>
        <c:crossBetween val="between"/>
        <c:majorUnit val="1.0000000000000002E-2"/>
      </c:valAx>
      <c:spPr>
        <a:noFill/>
        <a:ln w="25400">
          <a:noFill/>
        </a:ln>
      </c:spPr>
    </c:plotArea>
    <c:legend>
      <c:legendPos val="r"/>
      <c:layout>
        <c:manualLayout>
          <c:xMode val="edge"/>
          <c:yMode val="edge"/>
          <c:x val="0.38196588461065584"/>
          <c:y val="0.15714279054372199"/>
          <c:w val="0.33333365406717241"/>
          <c:h val="5.0000046619394611E-2"/>
        </c:manualLayout>
      </c:layout>
      <c:overlay val="0"/>
      <c:spPr>
        <a:noFill/>
        <a:ln w="25400">
          <a:noFill/>
        </a:ln>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200" b="1">
                <a:solidFill>
                  <a:schemeClr val="tx1"/>
                </a:solidFill>
              </a:rPr>
              <a:t>Percentage of Infections per month on Ward 6 South</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200">
                <a:solidFill>
                  <a:schemeClr val="tx1"/>
                </a:solidFill>
              </a:rPr>
              <a:t>Run Chart </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200" b="1">
                <a:solidFill>
                  <a:schemeClr val="tx1"/>
                </a:solidFill>
                <a:effectLst/>
              </a:rPr>
              <a:t>Numerator:  </a:t>
            </a:r>
            <a:r>
              <a:rPr lang="en-AU" sz="1200">
                <a:solidFill>
                  <a:schemeClr val="tx1"/>
                </a:solidFill>
                <a:effectLst/>
              </a:rPr>
              <a:t>Number of  Ward 6 Sth patients  with  an infection  for  month</a:t>
            </a:r>
            <a:r>
              <a:rPr lang="en-AU" sz="1200" b="1">
                <a:solidFill>
                  <a:schemeClr val="tx1"/>
                </a:solidFill>
                <a:effectLst/>
              </a:rPr>
              <a:t>.</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200" b="1">
                <a:solidFill>
                  <a:schemeClr val="tx1"/>
                </a:solidFill>
                <a:effectLst/>
              </a:rPr>
              <a:t>Denominator:  </a:t>
            </a:r>
            <a:r>
              <a:rPr lang="en-AU" sz="1200">
                <a:solidFill>
                  <a:schemeClr val="tx1"/>
                </a:solidFill>
                <a:effectLst/>
              </a:rPr>
              <a:t>Number of patients discharged from  Ward  6 Sth  for month.</a:t>
            </a:r>
            <a:endParaRPr lang="en-AU" sz="1200">
              <a:solidFill>
                <a:schemeClr val="tx1"/>
              </a:solidFill>
            </a:endParaRPr>
          </a:p>
        </c:rich>
      </c:tx>
      <c:overlay val="0"/>
      <c:spPr>
        <a:noFill/>
        <a:ln w="25400">
          <a:noFill/>
        </a:ln>
      </c:spPr>
    </c:title>
    <c:autoTitleDeleted val="0"/>
    <c:plotArea>
      <c:layout>
        <c:manualLayout>
          <c:layoutTarget val="inner"/>
          <c:xMode val="edge"/>
          <c:yMode val="edge"/>
          <c:x val="7.687115577263455E-2"/>
          <c:y val="0.26847538794492792"/>
          <c:w val="0.90862653704213148"/>
          <c:h val="0.65283050145047661"/>
        </c:manualLayout>
      </c:layout>
      <c:lineChart>
        <c:grouping val="standard"/>
        <c:varyColors val="0"/>
        <c:ser>
          <c:idx val="0"/>
          <c:order val="0"/>
          <c:tx>
            <c:strRef>
              <c:f>'Run Chart - Examples'!$B$640</c:f>
              <c:strCache>
                <c:ptCount val="1"/>
                <c:pt idx="0">
                  <c:v>% of infections</c:v>
                </c:pt>
              </c:strCache>
            </c:strRef>
          </c:tx>
          <c:spPr>
            <a:ln w="28575" cap="rnd">
              <a:solidFill>
                <a:schemeClr val="accent1"/>
              </a:solidFill>
              <a:round/>
            </a:ln>
            <a:effectLst/>
          </c:spPr>
          <c:marker>
            <c:symbol val="circle"/>
            <c:size val="7"/>
            <c:spPr>
              <a:solidFill>
                <a:srgbClr val="FF0000"/>
              </a:solidFill>
              <a:ln>
                <a:solidFill>
                  <a:srgbClr val="FF0000"/>
                </a:solidFill>
                <a:prstDash val="solid"/>
              </a:ln>
            </c:spPr>
          </c:marker>
          <c:cat>
            <c:strRef>
              <c:f>'Run Chart - Examples'!$A$641:$A$652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Examples'!$B$641:$B$652</c:f>
              <c:numCache>
                <c:formatCode>0.0%</c:formatCode>
                <c:ptCount val="12"/>
                <c:pt idx="0">
                  <c:v>0.09</c:v>
                </c:pt>
                <c:pt idx="1">
                  <c:v>0.15</c:v>
                </c:pt>
                <c:pt idx="2">
                  <c:v>0.1</c:v>
                </c:pt>
                <c:pt idx="3">
                  <c:v>0.14000000000000001</c:v>
                </c:pt>
                <c:pt idx="4">
                  <c:v>0.17</c:v>
                </c:pt>
                <c:pt idx="5">
                  <c:v>7.0000000000000007E-2</c:v>
                </c:pt>
                <c:pt idx="6">
                  <c:v>0.06</c:v>
                </c:pt>
                <c:pt idx="7">
                  <c:v>5.7000000000000002E-2</c:v>
                </c:pt>
                <c:pt idx="8">
                  <c:v>3.6999999999999998E-2</c:v>
                </c:pt>
                <c:pt idx="9">
                  <c:v>2.9000000000000001E-2</c:v>
                </c:pt>
                <c:pt idx="10">
                  <c:v>1.6E-2</c:v>
                </c:pt>
                <c:pt idx="11">
                  <c:v>0.01</c:v>
                </c:pt>
              </c:numCache>
            </c:numRef>
          </c:val>
          <c:smooth val="0"/>
          <c:extLst>
            <c:ext xmlns:c16="http://schemas.microsoft.com/office/drawing/2014/chart" uri="{C3380CC4-5D6E-409C-BE32-E72D297353CC}">
              <c16:uniqueId val="{00000000-F2F9-4E22-AEE6-26DD52AEB4B8}"/>
            </c:ext>
          </c:extLst>
        </c:ser>
        <c:ser>
          <c:idx val="1"/>
          <c:order val="1"/>
          <c:tx>
            <c:strRef>
              <c:f>'Run Chart - Examples'!$C$640</c:f>
              <c:strCache>
                <c:ptCount val="1"/>
                <c:pt idx="0">
                  <c:v>Median</c:v>
                </c:pt>
              </c:strCache>
            </c:strRef>
          </c:tx>
          <c:spPr>
            <a:ln w="28575" cap="rnd">
              <a:solidFill>
                <a:schemeClr val="accent2"/>
              </a:solidFill>
              <a:round/>
            </a:ln>
            <a:effectLst/>
          </c:spPr>
          <c:marker>
            <c:symbol val="none"/>
          </c:marker>
          <c:cat>
            <c:strRef>
              <c:f>'Run Chart - Examples'!$A$641:$A$652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Examples'!$C$641:$C$652</c:f>
              <c:numCache>
                <c:formatCode>0.0%</c:formatCode>
                <c:ptCount val="12"/>
                <c:pt idx="0">
                  <c:v>6.5000000000000002E-2</c:v>
                </c:pt>
                <c:pt idx="1">
                  <c:v>6.5000000000000002E-2</c:v>
                </c:pt>
                <c:pt idx="2">
                  <c:v>6.5000000000000002E-2</c:v>
                </c:pt>
                <c:pt idx="3">
                  <c:v>6.5000000000000002E-2</c:v>
                </c:pt>
                <c:pt idx="4">
                  <c:v>6.5000000000000002E-2</c:v>
                </c:pt>
                <c:pt idx="5">
                  <c:v>6.5000000000000002E-2</c:v>
                </c:pt>
                <c:pt idx="6">
                  <c:v>6.5000000000000002E-2</c:v>
                </c:pt>
                <c:pt idx="7">
                  <c:v>6.5000000000000002E-2</c:v>
                </c:pt>
                <c:pt idx="8">
                  <c:v>6.5000000000000002E-2</c:v>
                </c:pt>
                <c:pt idx="9">
                  <c:v>6.5000000000000002E-2</c:v>
                </c:pt>
                <c:pt idx="10">
                  <c:v>6.5000000000000002E-2</c:v>
                </c:pt>
                <c:pt idx="11">
                  <c:v>6.5000000000000002E-2</c:v>
                </c:pt>
              </c:numCache>
            </c:numRef>
          </c:val>
          <c:smooth val="0"/>
          <c:extLst>
            <c:ext xmlns:c16="http://schemas.microsoft.com/office/drawing/2014/chart" uri="{C3380CC4-5D6E-409C-BE32-E72D297353CC}">
              <c16:uniqueId val="{00000001-F2F9-4E22-AEE6-26DD52AEB4B8}"/>
            </c:ext>
          </c:extLst>
        </c:ser>
        <c:ser>
          <c:idx val="2"/>
          <c:order val="2"/>
          <c:tx>
            <c:strRef>
              <c:f>'Run Chart - Examples'!$D$640</c:f>
              <c:strCache>
                <c:ptCount val="1"/>
                <c:pt idx="0">
                  <c:v>Stretch Goal</c:v>
                </c:pt>
              </c:strCache>
            </c:strRef>
          </c:tx>
          <c:spPr>
            <a:ln w="28575" cap="rnd">
              <a:solidFill>
                <a:schemeClr val="accent3"/>
              </a:solidFill>
              <a:round/>
            </a:ln>
            <a:effectLst/>
          </c:spPr>
          <c:marker>
            <c:symbol val="none"/>
          </c:marker>
          <c:cat>
            <c:strRef>
              <c:f>'Run Chart - Examples'!$A$641:$A$652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'Run Chart - Examples'!$D$641:$D$652</c:f>
              <c:numCache>
                <c:formatCode>0%</c:formatCode>
                <c:ptCount val="12"/>
                <c:pt idx="0">
                  <c:v>0.01</c:v>
                </c:pt>
                <c:pt idx="1">
                  <c:v>0.01</c:v>
                </c:pt>
                <c:pt idx="2">
                  <c:v>0.01</c:v>
                </c:pt>
                <c:pt idx="3">
                  <c:v>0.01</c:v>
                </c:pt>
                <c:pt idx="4">
                  <c:v>0.01</c:v>
                </c:pt>
                <c:pt idx="5">
                  <c:v>0.01</c:v>
                </c:pt>
                <c:pt idx="6">
                  <c:v>0.01</c:v>
                </c:pt>
                <c:pt idx="7">
                  <c:v>0.01</c:v>
                </c:pt>
                <c:pt idx="8">
                  <c:v>0.01</c:v>
                </c:pt>
                <c:pt idx="9">
                  <c:v>0.01</c:v>
                </c:pt>
                <c:pt idx="10">
                  <c:v>0.01</c:v>
                </c:pt>
                <c:pt idx="11">
                  <c:v>0.01</c:v>
                </c:pt>
              </c:numCache>
            </c:numRef>
          </c:val>
          <c:smooth val="0"/>
          <c:extLst>
            <c:ext xmlns:c16="http://schemas.microsoft.com/office/drawing/2014/chart" uri="{C3380CC4-5D6E-409C-BE32-E72D297353CC}">
              <c16:uniqueId val="{00000002-F2F9-4E22-AEE6-26DD52AEB4B8}"/>
            </c:ext>
          </c:extLst>
        </c:ser>
        <c:dLbls>
          <c:showLegendKey val="0"/>
          <c:showVal val="0"/>
          <c:showCatName val="0"/>
          <c:showSerName val="0"/>
          <c:showPercent val="0"/>
          <c:showBubbleSize val="0"/>
        </c:dLbls>
        <c:marker val="1"/>
        <c:smooth val="0"/>
        <c:axId val="1739101375"/>
        <c:axId val="1"/>
      </c:lineChart>
      <c:catAx>
        <c:axId val="173910137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AU" sz="1200" b="1">
                    <a:solidFill>
                      <a:schemeClr val="tx1"/>
                    </a:solidFill>
                  </a:rPr>
                  <a:t>Percentage</a:t>
                </a:r>
                <a:r>
                  <a:rPr lang="en-AU" sz="1200" b="1" baseline="0">
                    <a:solidFill>
                      <a:schemeClr val="tx1"/>
                    </a:solidFill>
                  </a:rPr>
                  <a:t> </a:t>
                </a:r>
                <a:endParaRPr lang="en-AU" sz="1200" b="1">
                  <a:solidFill>
                    <a:schemeClr val="tx1"/>
                  </a:solidFill>
                </a:endParaRPr>
              </a:p>
            </c:rich>
          </c:tx>
          <c:overlay val="0"/>
          <c:spPr>
            <a:noFill/>
            <a:ln w="25400">
              <a:noFill/>
            </a:ln>
          </c:sp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1739101375"/>
        <c:crosses val="autoZero"/>
        <c:crossBetween val="between"/>
      </c:valAx>
      <c:spPr>
        <a:noFill/>
        <a:ln w="25400">
          <a:noFill/>
        </a:ln>
      </c:spPr>
    </c:plotArea>
    <c:legend>
      <c:legendPos val="r"/>
      <c:layout>
        <c:manualLayout>
          <c:xMode val="edge"/>
          <c:yMode val="edge"/>
          <c:x val="0.30386212437730997"/>
          <c:y val="0.14041089691374786"/>
          <c:w val="0.3912605924259468"/>
          <c:h val="4.794515340754818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Blood Test Turn Around Tome (Minutes)</a:t>
            </a:r>
          </a:p>
          <a:p>
            <a:pPr>
              <a:defRPr sz="1400" b="0" i="0" u="none" strike="noStrike" kern="1200" spc="0" baseline="0">
                <a:solidFill>
                  <a:schemeClr val="tx1">
                    <a:lumMod val="65000"/>
                    <a:lumOff val="35000"/>
                  </a:schemeClr>
                </a:solidFill>
                <a:latin typeface="+mn-lt"/>
                <a:ea typeface="+mn-ea"/>
                <a:cs typeface="+mn-cs"/>
              </a:defRPr>
            </a:pPr>
            <a:r>
              <a:rPr lang="en-AU"/>
              <a:t>Run Chart  </a:t>
            </a:r>
          </a:p>
        </c:rich>
      </c:tx>
      <c:layout>
        <c:manualLayout>
          <c:xMode val="edge"/>
          <c:yMode val="edge"/>
          <c:x val="0.36385787234301392"/>
          <c:y val="2.6794219028632351E-2"/>
        </c:manualLayout>
      </c:layout>
      <c:overlay val="0"/>
      <c:spPr>
        <a:noFill/>
        <a:ln w="25400">
          <a:noFill/>
        </a:ln>
      </c:spPr>
    </c:title>
    <c:autoTitleDeleted val="0"/>
    <c:plotArea>
      <c:layout>
        <c:manualLayout>
          <c:layoutTarget val="inner"/>
          <c:xMode val="edge"/>
          <c:yMode val="edge"/>
          <c:x val="7.2355546970295476E-2"/>
          <c:y val="0.2740719828094984"/>
          <c:w val="0.91248399307198447"/>
          <c:h val="0.57767460915147095"/>
        </c:manualLayout>
      </c:layout>
      <c:lineChart>
        <c:grouping val="standard"/>
        <c:varyColors val="0"/>
        <c:ser>
          <c:idx val="0"/>
          <c:order val="0"/>
          <c:tx>
            <c:strRef>
              <c:f>'Run Chart - Examples'!$F$313</c:f>
              <c:strCache>
                <c:ptCount val="1"/>
                <c:pt idx="0">
                  <c:v>Turn around time of test (Minutes) </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Examples'!$A$314:$A$343</c:f>
              <c:strCache>
                <c:ptCount val="3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strCache>
            </c:strRef>
          </c:cat>
          <c:val>
            <c:numRef>
              <c:f>'Run Chart - Examples'!$F$314:$F$343</c:f>
              <c:numCache>
                <c:formatCode>General</c:formatCode>
                <c:ptCount val="30"/>
                <c:pt idx="0">
                  <c:v>75</c:v>
                </c:pt>
                <c:pt idx="1">
                  <c:v>81</c:v>
                </c:pt>
                <c:pt idx="2">
                  <c:v>82</c:v>
                </c:pt>
                <c:pt idx="3">
                  <c:v>74</c:v>
                </c:pt>
                <c:pt idx="4">
                  <c:v>78</c:v>
                </c:pt>
                <c:pt idx="5">
                  <c:v>73</c:v>
                </c:pt>
                <c:pt idx="6">
                  <c:v>79</c:v>
                </c:pt>
                <c:pt idx="7">
                  <c:v>82</c:v>
                </c:pt>
                <c:pt idx="8">
                  <c:v>81</c:v>
                </c:pt>
                <c:pt idx="9">
                  <c:v>73</c:v>
                </c:pt>
                <c:pt idx="10">
                  <c:v>73</c:v>
                </c:pt>
                <c:pt idx="11">
                  <c:v>79</c:v>
                </c:pt>
                <c:pt idx="12">
                  <c:v>77</c:v>
                </c:pt>
                <c:pt idx="13">
                  <c:v>69</c:v>
                </c:pt>
                <c:pt idx="14">
                  <c:v>78</c:v>
                </c:pt>
                <c:pt idx="15">
                  <c:v>43</c:v>
                </c:pt>
                <c:pt idx="16">
                  <c:v>45</c:v>
                </c:pt>
                <c:pt idx="17">
                  <c:v>43</c:v>
                </c:pt>
                <c:pt idx="18">
                  <c:v>49</c:v>
                </c:pt>
                <c:pt idx="19">
                  <c:v>51</c:v>
                </c:pt>
                <c:pt idx="20">
                  <c:v>42</c:v>
                </c:pt>
                <c:pt idx="21">
                  <c:v>39</c:v>
                </c:pt>
                <c:pt idx="22">
                  <c:v>46</c:v>
                </c:pt>
                <c:pt idx="23">
                  <c:v>41</c:v>
                </c:pt>
                <c:pt idx="24">
                  <c:v>25</c:v>
                </c:pt>
                <c:pt idx="25">
                  <c:v>31</c:v>
                </c:pt>
                <c:pt idx="26">
                  <c:v>26</c:v>
                </c:pt>
                <c:pt idx="27">
                  <c:v>23</c:v>
                </c:pt>
                <c:pt idx="28">
                  <c:v>19</c:v>
                </c:pt>
                <c:pt idx="29">
                  <c:v>13</c:v>
                </c:pt>
              </c:numCache>
            </c:numRef>
          </c:val>
          <c:smooth val="0"/>
          <c:extLst>
            <c:ext xmlns:c16="http://schemas.microsoft.com/office/drawing/2014/chart" uri="{C3380CC4-5D6E-409C-BE32-E72D297353CC}">
              <c16:uniqueId val="{00000000-308A-4C0E-8532-C865A4556746}"/>
            </c:ext>
          </c:extLst>
        </c:ser>
        <c:ser>
          <c:idx val="1"/>
          <c:order val="1"/>
          <c:tx>
            <c:strRef>
              <c:f>'Run Chart - Examples'!$G$313</c:f>
              <c:strCache>
                <c:ptCount val="1"/>
                <c:pt idx="0">
                  <c:v>Median </c:v>
                </c:pt>
              </c:strCache>
            </c:strRef>
          </c:tx>
          <c:spPr>
            <a:ln w="28575" cap="rnd">
              <a:solidFill>
                <a:schemeClr val="accent2"/>
              </a:solidFill>
              <a:round/>
            </a:ln>
            <a:effectLst/>
          </c:spPr>
          <c:marker>
            <c:symbol val="none"/>
          </c:marker>
          <c:cat>
            <c:strRef>
              <c:f>'Run Chart - Examples'!$A$314:$A$343</c:f>
              <c:strCache>
                <c:ptCount val="30"/>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pt idx="21">
                  <c:v>Patient 22</c:v>
                </c:pt>
                <c:pt idx="22">
                  <c:v>Patient 23</c:v>
                </c:pt>
                <c:pt idx="23">
                  <c:v>Patient 24</c:v>
                </c:pt>
                <c:pt idx="24">
                  <c:v>Patient 25</c:v>
                </c:pt>
                <c:pt idx="25">
                  <c:v>Patient 26</c:v>
                </c:pt>
                <c:pt idx="26">
                  <c:v>Patient 27</c:v>
                </c:pt>
                <c:pt idx="27">
                  <c:v>Patient 28</c:v>
                </c:pt>
                <c:pt idx="28">
                  <c:v>Patient 29</c:v>
                </c:pt>
                <c:pt idx="29">
                  <c:v>Patient 30</c:v>
                </c:pt>
              </c:strCache>
            </c:strRef>
          </c:cat>
          <c:val>
            <c:numRef>
              <c:f>'Run Chart - Examples'!$G$314:$G$343</c:f>
              <c:numCache>
                <c:formatCode>0.00</c:formatCode>
                <c:ptCount val="30"/>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numCache>
            </c:numRef>
          </c:val>
          <c:smooth val="0"/>
          <c:extLst>
            <c:ext xmlns:c16="http://schemas.microsoft.com/office/drawing/2014/chart" uri="{C3380CC4-5D6E-409C-BE32-E72D297353CC}">
              <c16:uniqueId val="{00000001-308A-4C0E-8532-C865A4556746}"/>
            </c:ext>
          </c:extLst>
        </c:ser>
        <c:dLbls>
          <c:showLegendKey val="0"/>
          <c:showVal val="0"/>
          <c:showCatName val="0"/>
          <c:showSerName val="0"/>
          <c:showPercent val="0"/>
          <c:showBubbleSize val="0"/>
        </c:dLbls>
        <c:marker val="1"/>
        <c:smooth val="0"/>
        <c:axId val="1739096975"/>
        <c:axId val="1"/>
      </c:lineChart>
      <c:catAx>
        <c:axId val="1739096975"/>
        <c:scaling>
          <c:orientation val="minMax"/>
        </c:scaling>
        <c:delete val="0"/>
        <c:axPos val="b"/>
        <c:title>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600" b="1"/>
                  <a:t>Minutes</a:t>
                </a:r>
              </a:p>
            </c:rich>
          </c:tx>
          <c:overlay val="0"/>
          <c:spPr>
            <a:noFill/>
            <a:ln w="25400">
              <a:noFill/>
            </a:ln>
          </c:spPr>
        </c:title>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096975"/>
        <c:crosses val="autoZero"/>
        <c:crossBetween val="between"/>
      </c:valAx>
      <c:spPr>
        <a:noFill/>
        <a:ln w="25400">
          <a:noFill/>
        </a:ln>
      </c:spPr>
    </c:plotArea>
    <c:legend>
      <c:legendPos val="r"/>
      <c:layout>
        <c:manualLayout>
          <c:xMode val="edge"/>
          <c:yMode val="edge"/>
          <c:x val="0.31070190965410899"/>
          <c:y val="0.1019678824299968"/>
          <c:w val="0.38204833897500939"/>
          <c:h val="3.935611873652405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solidFill>
              </a:rPr>
              <a:t>Number of Home Visits Per Day </a:t>
            </a:r>
          </a:p>
          <a:p>
            <a:pPr>
              <a:defRPr sz="1400" b="0" i="0" u="none" strike="noStrike" kern="1200" spc="0" baseline="0">
                <a:solidFill>
                  <a:schemeClr val="tx1">
                    <a:lumMod val="65000"/>
                    <a:lumOff val="35000"/>
                  </a:schemeClr>
                </a:solidFill>
                <a:latin typeface="+mn-lt"/>
                <a:ea typeface="+mn-ea"/>
                <a:cs typeface="+mn-cs"/>
              </a:defRPr>
            </a:pPr>
            <a:r>
              <a:rPr lang="en-AU">
                <a:solidFill>
                  <a:schemeClr val="tx1"/>
                </a:solidFill>
              </a:rPr>
              <a:t>Run Chart </a:t>
            </a:r>
          </a:p>
          <a:p>
            <a:pPr>
              <a:defRPr sz="1400" b="0" i="0" u="none" strike="noStrike" kern="1200" spc="0" baseline="0">
                <a:solidFill>
                  <a:schemeClr val="tx1">
                    <a:lumMod val="65000"/>
                    <a:lumOff val="35000"/>
                  </a:schemeClr>
                </a:solidFill>
                <a:latin typeface="+mn-lt"/>
                <a:ea typeface="+mn-ea"/>
                <a:cs typeface="+mn-cs"/>
              </a:defRPr>
            </a:pPr>
            <a:endParaRPr lang="en-AU"/>
          </a:p>
        </c:rich>
      </c:tx>
      <c:overlay val="0"/>
      <c:spPr>
        <a:noFill/>
        <a:ln w="25400">
          <a:noFill/>
        </a:ln>
      </c:spPr>
    </c:title>
    <c:autoTitleDeleted val="0"/>
    <c:plotArea>
      <c:layout>
        <c:manualLayout>
          <c:layoutTarget val="inner"/>
          <c:xMode val="edge"/>
          <c:yMode val="edge"/>
          <c:x val="8.8908659297803103E-2"/>
          <c:y val="0.26142658638258454"/>
          <c:w val="0.89628649548012418"/>
          <c:h val="0.67654595982988752"/>
        </c:manualLayout>
      </c:layout>
      <c:lineChart>
        <c:grouping val="standard"/>
        <c:varyColors val="0"/>
        <c:ser>
          <c:idx val="0"/>
          <c:order val="0"/>
          <c:tx>
            <c:strRef>
              <c:f>'Run Chart - Examples'!$B$670</c:f>
              <c:strCache>
                <c:ptCount val="1"/>
                <c:pt idx="0">
                  <c:v>Number of Home visits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Examples'!$A$671:$A$691</c:f>
              <c:strCache>
                <c:ptCount val="20"/>
                <c:pt idx="0">
                  <c:v>Mon</c:v>
                </c:pt>
                <c:pt idx="1">
                  <c:v>Tue</c:v>
                </c:pt>
                <c:pt idx="2">
                  <c:v>Wed</c:v>
                </c:pt>
                <c:pt idx="3">
                  <c:v>Thu</c:v>
                </c:pt>
                <c:pt idx="4">
                  <c:v>Fri</c:v>
                </c:pt>
                <c:pt idx="5">
                  <c:v>Mon</c:v>
                </c:pt>
                <c:pt idx="6">
                  <c:v>Tue</c:v>
                </c:pt>
                <c:pt idx="7">
                  <c:v>Wed</c:v>
                </c:pt>
                <c:pt idx="8">
                  <c:v>Thu</c:v>
                </c:pt>
                <c:pt idx="9">
                  <c:v>Fri</c:v>
                </c:pt>
                <c:pt idx="10">
                  <c:v>Mon</c:v>
                </c:pt>
                <c:pt idx="11">
                  <c:v>Tue</c:v>
                </c:pt>
                <c:pt idx="12">
                  <c:v>Wed</c:v>
                </c:pt>
                <c:pt idx="13">
                  <c:v>Thu</c:v>
                </c:pt>
                <c:pt idx="14">
                  <c:v>Fri</c:v>
                </c:pt>
                <c:pt idx="15">
                  <c:v>Mon</c:v>
                </c:pt>
                <c:pt idx="16">
                  <c:v>Tue</c:v>
                </c:pt>
                <c:pt idx="17">
                  <c:v>Wed</c:v>
                </c:pt>
                <c:pt idx="18">
                  <c:v>Thu</c:v>
                </c:pt>
                <c:pt idx="19">
                  <c:v>Fri</c:v>
                </c:pt>
              </c:strCache>
            </c:strRef>
          </c:cat>
          <c:val>
            <c:numRef>
              <c:f>'Run Chart - Examples'!$B$671:$B$691</c:f>
              <c:numCache>
                <c:formatCode>General</c:formatCode>
                <c:ptCount val="21"/>
                <c:pt idx="0">
                  <c:v>10</c:v>
                </c:pt>
                <c:pt idx="1">
                  <c:v>11</c:v>
                </c:pt>
                <c:pt idx="2">
                  <c:v>9</c:v>
                </c:pt>
                <c:pt idx="3">
                  <c:v>15</c:v>
                </c:pt>
                <c:pt idx="4">
                  <c:v>12</c:v>
                </c:pt>
                <c:pt idx="5">
                  <c:v>2</c:v>
                </c:pt>
                <c:pt idx="6">
                  <c:v>11</c:v>
                </c:pt>
                <c:pt idx="7">
                  <c:v>5</c:v>
                </c:pt>
                <c:pt idx="8">
                  <c:v>8</c:v>
                </c:pt>
                <c:pt idx="9">
                  <c:v>6</c:v>
                </c:pt>
                <c:pt idx="10">
                  <c:v>19</c:v>
                </c:pt>
                <c:pt idx="11">
                  <c:v>11</c:v>
                </c:pt>
                <c:pt idx="12">
                  <c:v>5</c:v>
                </c:pt>
                <c:pt idx="13">
                  <c:v>5</c:v>
                </c:pt>
                <c:pt idx="14">
                  <c:v>5</c:v>
                </c:pt>
                <c:pt idx="15">
                  <c:v>6</c:v>
                </c:pt>
                <c:pt idx="16">
                  <c:v>3</c:v>
                </c:pt>
                <c:pt idx="17">
                  <c:v>9</c:v>
                </c:pt>
                <c:pt idx="18">
                  <c:v>11</c:v>
                </c:pt>
                <c:pt idx="19">
                  <c:v>14</c:v>
                </c:pt>
                <c:pt idx="20">
                  <c:v>16</c:v>
                </c:pt>
              </c:numCache>
            </c:numRef>
          </c:val>
          <c:smooth val="0"/>
          <c:extLst>
            <c:ext xmlns:c16="http://schemas.microsoft.com/office/drawing/2014/chart" uri="{C3380CC4-5D6E-409C-BE32-E72D297353CC}">
              <c16:uniqueId val="{00000000-B113-4ADD-857D-FB02808F35BF}"/>
            </c:ext>
          </c:extLst>
        </c:ser>
        <c:ser>
          <c:idx val="1"/>
          <c:order val="1"/>
          <c:tx>
            <c:strRef>
              <c:f>'Run Chart - Examples'!$C$670</c:f>
              <c:strCache>
                <c:ptCount val="1"/>
                <c:pt idx="0">
                  <c:v>Median</c:v>
                </c:pt>
              </c:strCache>
            </c:strRef>
          </c:tx>
          <c:spPr>
            <a:ln w="28575" cap="rnd">
              <a:solidFill>
                <a:schemeClr val="accent2"/>
              </a:solidFill>
              <a:round/>
            </a:ln>
            <a:effectLst/>
          </c:spPr>
          <c:marker>
            <c:symbol val="none"/>
          </c:marker>
          <c:cat>
            <c:strRef>
              <c:f>'Run Chart - Examples'!$A$671:$A$691</c:f>
              <c:strCache>
                <c:ptCount val="20"/>
                <c:pt idx="0">
                  <c:v>Mon</c:v>
                </c:pt>
                <c:pt idx="1">
                  <c:v>Tue</c:v>
                </c:pt>
                <c:pt idx="2">
                  <c:v>Wed</c:v>
                </c:pt>
                <c:pt idx="3">
                  <c:v>Thu</c:v>
                </c:pt>
                <c:pt idx="4">
                  <c:v>Fri</c:v>
                </c:pt>
                <c:pt idx="5">
                  <c:v>Mon</c:v>
                </c:pt>
                <c:pt idx="6">
                  <c:v>Tue</c:v>
                </c:pt>
                <c:pt idx="7">
                  <c:v>Wed</c:v>
                </c:pt>
                <c:pt idx="8">
                  <c:v>Thu</c:v>
                </c:pt>
                <c:pt idx="9">
                  <c:v>Fri</c:v>
                </c:pt>
                <c:pt idx="10">
                  <c:v>Mon</c:v>
                </c:pt>
                <c:pt idx="11">
                  <c:v>Tue</c:v>
                </c:pt>
                <c:pt idx="12">
                  <c:v>Wed</c:v>
                </c:pt>
                <c:pt idx="13">
                  <c:v>Thu</c:v>
                </c:pt>
                <c:pt idx="14">
                  <c:v>Fri</c:v>
                </c:pt>
                <c:pt idx="15">
                  <c:v>Mon</c:v>
                </c:pt>
                <c:pt idx="16">
                  <c:v>Tue</c:v>
                </c:pt>
                <c:pt idx="17">
                  <c:v>Wed</c:v>
                </c:pt>
                <c:pt idx="18">
                  <c:v>Thu</c:v>
                </c:pt>
                <c:pt idx="19">
                  <c:v>Fri</c:v>
                </c:pt>
              </c:strCache>
            </c:strRef>
          </c:cat>
          <c:val>
            <c:numRef>
              <c:f>'Run Chart - Examples'!$C$671:$C$691</c:f>
              <c:numCache>
                <c:formatCode>General</c:formatCode>
                <c:ptCount val="21"/>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numCache>
            </c:numRef>
          </c:val>
          <c:smooth val="0"/>
          <c:extLst>
            <c:ext xmlns:c16="http://schemas.microsoft.com/office/drawing/2014/chart" uri="{C3380CC4-5D6E-409C-BE32-E72D297353CC}">
              <c16:uniqueId val="{00000001-B113-4ADD-857D-FB02808F35BF}"/>
            </c:ext>
          </c:extLst>
        </c:ser>
        <c:ser>
          <c:idx val="2"/>
          <c:order val="2"/>
          <c:tx>
            <c:strRef>
              <c:f>'Run Chart - Examples'!$D$670</c:f>
              <c:strCache>
                <c:ptCount val="1"/>
                <c:pt idx="0">
                  <c:v>Stretch Goal</c:v>
                </c:pt>
              </c:strCache>
            </c:strRef>
          </c:tx>
          <c:spPr>
            <a:ln w="28575" cap="rnd">
              <a:solidFill>
                <a:schemeClr val="accent3"/>
              </a:solidFill>
              <a:round/>
            </a:ln>
            <a:effectLst/>
          </c:spPr>
          <c:marker>
            <c:symbol val="none"/>
          </c:marker>
          <c:cat>
            <c:strRef>
              <c:f>'Run Chart - Examples'!$A$671:$A$691</c:f>
              <c:strCache>
                <c:ptCount val="20"/>
                <c:pt idx="0">
                  <c:v>Mon</c:v>
                </c:pt>
                <c:pt idx="1">
                  <c:v>Tue</c:v>
                </c:pt>
                <c:pt idx="2">
                  <c:v>Wed</c:v>
                </c:pt>
                <c:pt idx="3">
                  <c:v>Thu</c:v>
                </c:pt>
                <c:pt idx="4">
                  <c:v>Fri</c:v>
                </c:pt>
                <c:pt idx="5">
                  <c:v>Mon</c:v>
                </c:pt>
                <c:pt idx="6">
                  <c:v>Tue</c:v>
                </c:pt>
                <c:pt idx="7">
                  <c:v>Wed</c:v>
                </c:pt>
                <c:pt idx="8">
                  <c:v>Thu</c:v>
                </c:pt>
                <c:pt idx="9">
                  <c:v>Fri</c:v>
                </c:pt>
                <c:pt idx="10">
                  <c:v>Mon</c:v>
                </c:pt>
                <c:pt idx="11">
                  <c:v>Tue</c:v>
                </c:pt>
                <c:pt idx="12">
                  <c:v>Wed</c:v>
                </c:pt>
                <c:pt idx="13">
                  <c:v>Thu</c:v>
                </c:pt>
                <c:pt idx="14">
                  <c:v>Fri</c:v>
                </c:pt>
                <c:pt idx="15">
                  <c:v>Mon</c:v>
                </c:pt>
                <c:pt idx="16">
                  <c:v>Tue</c:v>
                </c:pt>
                <c:pt idx="17">
                  <c:v>Wed</c:v>
                </c:pt>
                <c:pt idx="18">
                  <c:v>Thu</c:v>
                </c:pt>
                <c:pt idx="19">
                  <c:v>Fri</c:v>
                </c:pt>
              </c:strCache>
            </c:strRef>
          </c:cat>
          <c:val>
            <c:numRef>
              <c:f>'Run Chart - Examples'!$D$671:$D$691</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smooth val="0"/>
          <c:extLst>
            <c:ext xmlns:c16="http://schemas.microsoft.com/office/drawing/2014/chart" uri="{C3380CC4-5D6E-409C-BE32-E72D297353CC}">
              <c16:uniqueId val="{00000002-B113-4ADD-857D-FB02808F35BF}"/>
            </c:ext>
          </c:extLst>
        </c:ser>
        <c:dLbls>
          <c:showLegendKey val="0"/>
          <c:showVal val="0"/>
          <c:showCatName val="0"/>
          <c:showSerName val="0"/>
          <c:showPercent val="0"/>
          <c:showBubbleSize val="0"/>
        </c:dLbls>
        <c:marker val="1"/>
        <c:smooth val="0"/>
        <c:axId val="1739102575"/>
        <c:axId val="1"/>
      </c:lineChart>
      <c:catAx>
        <c:axId val="173910257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400" b="1">
                    <a:solidFill>
                      <a:schemeClr val="tx1"/>
                    </a:solidFill>
                  </a:rPr>
                  <a:t>Number of Home visits per day</a:t>
                </a:r>
              </a:p>
            </c:rich>
          </c:tx>
          <c:layout>
            <c:manualLayout>
              <c:xMode val="edge"/>
              <c:yMode val="edge"/>
              <c:x val="2.6917979002624673E-2"/>
              <c:y val="0.29510065174437466"/>
            </c:manualLayout>
          </c:layout>
          <c:overlay val="0"/>
          <c:spPr>
            <a:noFill/>
            <a:ln w="25400">
              <a:noFill/>
            </a:ln>
          </c:spPr>
        </c:title>
        <c:numFmt formatCode="General"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1739102575"/>
        <c:crosses val="autoZero"/>
        <c:crossBetween val="between"/>
      </c:valAx>
      <c:spPr>
        <a:noFill/>
        <a:ln w="25400">
          <a:noFill/>
        </a:ln>
      </c:spPr>
    </c:plotArea>
    <c:legend>
      <c:legendPos val="r"/>
      <c:layout>
        <c:manualLayout>
          <c:xMode val="edge"/>
          <c:yMode val="edge"/>
          <c:x val="0.23755194663167103"/>
          <c:y val="0.16519838390987643"/>
          <c:w val="0.52385914260717414"/>
          <c:h val="6.6079447934176777E-2"/>
        </c:manualLayout>
      </c:layout>
      <c:overlay val="0"/>
      <c:spPr>
        <a:noFill/>
        <a:ln w="25400">
          <a:noFill/>
        </a:ln>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a:solidFill>
                  <a:schemeClr val="tx1"/>
                </a:solidFill>
              </a:rPr>
              <a:t>Days Wait for Outpatient Clinic Appointment</a:t>
            </a:r>
          </a:p>
          <a:p>
            <a:pPr>
              <a:defRPr sz="1400" b="0" i="0" u="none" strike="noStrike" kern="1200" spc="0" baseline="0">
                <a:solidFill>
                  <a:schemeClr val="tx1">
                    <a:lumMod val="65000"/>
                    <a:lumOff val="35000"/>
                  </a:schemeClr>
                </a:solidFill>
                <a:latin typeface="+mn-lt"/>
                <a:ea typeface="+mn-ea"/>
                <a:cs typeface="+mn-cs"/>
              </a:defRPr>
            </a:pPr>
            <a:r>
              <a:rPr lang="en-AU" sz="1400" b="0">
                <a:solidFill>
                  <a:schemeClr val="tx1"/>
                </a:solidFill>
              </a:rPr>
              <a:t>Run Chart </a:t>
            </a:r>
          </a:p>
        </c:rich>
      </c:tx>
      <c:overlay val="0"/>
      <c:spPr>
        <a:noFill/>
        <a:ln w="25400">
          <a:noFill/>
        </a:ln>
      </c:spPr>
    </c:title>
    <c:autoTitleDeleted val="0"/>
    <c:plotArea>
      <c:layout>
        <c:manualLayout>
          <c:layoutTarget val="inner"/>
          <c:xMode val="edge"/>
          <c:yMode val="edge"/>
          <c:x val="9.2151686724778123E-2"/>
          <c:y val="0.23625342929418891"/>
          <c:w val="0.89313259421167668"/>
          <c:h val="0.61401058182206858"/>
        </c:manualLayout>
      </c:layout>
      <c:lineChart>
        <c:grouping val="standard"/>
        <c:varyColors val="0"/>
        <c:ser>
          <c:idx val="0"/>
          <c:order val="0"/>
          <c:tx>
            <c:strRef>
              <c:f>'Run Chart - Examples'!$B$700</c:f>
              <c:strCache>
                <c:ptCount val="1"/>
                <c:pt idx="0">
                  <c:v>Days Wait for Outpatient Clinic Appointment</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Examples'!$A$701:$A$721</c:f>
              <c:strCache>
                <c:ptCount val="21"/>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strCache>
            </c:strRef>
          </c:cat>
          <c:val>
            <c:numRef>
              <c:f>'Run Chart - Examples'!$B$701:$B$721</c:f>
              <c:numCache>
                <c:formatCode>General</c:formatCode>
                <c:ptCount val="21"/>
                <c:pt idx="0">
                  <c:v>10</c:v>
                </c:pt>
                <c:pt idx="1">
                  <c:v>11</c:v>
                </c:pt>
                <c:pt idx="2">
                  <c:v>9</c:v>
                </c:pt>
                <c:pt idx="3">
                  <c:v>15</c:v>
                </c:pt>
                <c:pt idx="4">
                  <c:v>12</c:v>
                </c:pt>
                <c:pt idx="5">
                  <c:v>2</c:v>
                </c:pt>
                <c:pt idx="6">
                  <c:v>4</c:v>
                </c:pt>
                <c:pt idx="7">
                  <c:v>5</c:v>
                </c:pt>
                <c:pt idx="8">
                  <c:v>8</c:v>
                </c:pt>
                <c:pt idx="9">
                  <c:v>6</c:v>
                </c:pt>
                <c:pt idx="10">
                  <c:v>16</c:v>
                </c:pt>
                <c:pt idx="11">
                  <c:v>11</c:v>
                </c:pt>
                <c:pt idx="12">
                  <c:v>5</c:v>
                </c:pt>
                <c:pt idx="13">
                  <c:v>5</c:v>
                </c:pt>
                <c:pt idx="14">
                  <c:v>5</c:v>
                </c:pt>
                <c:pt idx="15">
                  <c:v>3</c:v>
                </c:pt>
                <c:pt idx="16">
                  <c:v>3</c:v>
                </c:pt>
                <c:pt idx="17">
                  <c:v>4</c:v>
                </c:pt>
                <c:pt idx="18">
                  <c:v>3</c:v>
                </c:pt>
                <c:pt idx="19">
                  <c:v>11</c:v>
                </c:pt>
                <c:pt idx="20">
                  <c:v>6</c:v>
                </c:pt>
              </c:numCache>
            </c:numRef>
          </c:val>
          <c:smooth val="0"/>
          <c:extLst>
            <c:ext xmlns:c16="http://schemas.microsoft.com/office/drawing/2014/chart" uri="{C3380CC4-5D6E-409C-BE32-E72D297353CC}">
              <c16:uniqueId val="{00000000-4874-429E-9DD7-CB855BBD0184}"/>
            </c:ext>
          </c:extLst>
        </c:ser>
        <c:ser>
          <c:idx val="1"/>
          <c:order val="1"/>
          <c:tx>
            <c:strRef>
              <c:f>'Run Chart - Examples'!$C$700</c:f>
              <c:strCache>
                <c:ptCount val="1"/>
                <c:pt idx="0">
                  <c:v>Median</c:v>
                </c:pt>
              </c:strCache>
            </c:strRef>
          </c:tx>
          <c:spPr>
            <a:ln w="28575" cap="rnd">
              <a:solidFill>
                <a:schemeClr val="accent2"/>
              </a:solidFill>
              <a:round/>
            </a:ln>
            <a:effectLst/>
          </c:spPr>
          <c:marker>
            <c:symbol val="none"/>
          </c:marker>
          <c:cat>
            <c:strRef>
              <c:f>'Run Chart - Examples'!$A$701:$A$721</c:f>
              <c:strCache>
                <c:ptCount val="21"/>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strCache>
            </c:strRef>
          </c:cat>
          <c:val>
            <c:numRef>
              <c:f>'Run Chart - Examples'!$C$701:$C$721</c:f>
              <c:numCache>
                <c:formatCode>General</c:formatCode>
                <c:ptCount val="21"/>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numCache>
            </c:numRef>
          </c:val>
          <c:smooth val="0"/>
          <c:extLst>
            <c:ext xmlns:c16="http://schemas.microsoft.com/office/drawing/2014/chart" uri="{C3380CC4-5D6E-409C-BE32-E72D297353CC}">
              <c16:uniqueId val="{00000001-4874-429E-9DD7-CB855BBD0184}"/>
            </c:ext>
          </c:extLst>
        </c:ser>
        <c:ser>
          <c:idx val="2"/>
          <c:order val="2"/>
          <c:tx>
            <c:strRef>
              <c:f>'Run Chart - Examples'!$D$700</c:f>
              <c:strCache>
                <c:ptCount val="1"/>
                <c:pt idx="0">
                  <c:v>Stretch Goal</c:v>
                </c:pt>
              </c:strCache>
            </c:strRef>
          </c:tx>
          <c:spPr>
            <a:ln w="28575" cap="rnd">
              <a:solidFill>
                <a:schemeClr val="accent3">
                  <a:lumMod val="75000"/>
                </a:schemeClr>
              </a:solidFill>
              <a:round/>
            </a:ln>
            <a:effectLst/>
          </c:spPr>
          <c:marker>
            <c:symbol val="none"/>
          </c:marker>
          <c:cat>
            <c:strRef>
              <c:f>'Run Chart - Examples'!$A$701:$A$721</c:f>
              <c:strCache>
                <c:ptCount val="21"/>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strCache>
            </c:strRef>
          </c:cat>
          <c:val>
            <c:numRef>
              <c:f>'Run Chart - Examples'!$D$701:$D$721</c:f>
              <c:numCache>
                <c:formatCode>General</c:formatCode>
                <c:ptCount val="2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numCache>
            </c:numRef>
          </c:val>
          <c:smooth val="0"/>
          <c:extLst>
            <c:ext xmlns:c16="http://schemas.microsoft.com/office/drawing/2014/chart" uri="{C3380CC4-5D6E-409C-BE32-E72D297353CC}">
              <c16:uniqueId val="{00000002-4874-429E-9DD7-CB855BBD0184}"/>
            </c:ext>
          </c:extLst>
        </c:ser>
        <c:dLbls>
          <c:showLegendKey val="0"/>
          <c:showVal val="0"/>
          <c:showCatName val="0"/>
          <c:showSerName val="0"/>
          <c:showPercent val="0"/>
          <c:showBubbleSize val="0"/>
        </c:dLbls>
        <c:marker val="1"/>
        <c:smooth val="0"/>
        <c:axId val="1739105375"/>
        <c:axId val="1"/>
      </c:lineChart>
      <c:catAx>
        <c:axId val="173910537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AU" sz="1400" b="1">
                    <a:solidFill>
                      <a:schemeClr val="tx1"/>
                    </a:solidFill>
                  </a:rPr>
                  <a:t>Days waiting for Outpatient Clinical Appointment</a:t>
                </a:r>
              </a:p>
            </c:rich>
          </c:tx>
          <c:overlay val="0"/>
          <c:spPr>
            <a:noFill/>
            <a:ln w="25400">
              <a:noFill/>
            </a:ln>
          </c:spPr>
        </c:title>
        <c:numFmt formatCode="General"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1739105375"/>
        <c:crosses val="autoZero"/>
        <c:crossBetween val="between"/>
      </c:valAx>
      <c:spPr>
        <a:noFill/>
        <a:ln w="25400">
          <a:noFill/>
        </a:ln>
      </c:spPr>
    </c:plotArea>
    <c:legend>
      <c:legendPos val="r"/>
      <c:layout>
        <c:manualLayout>
          <c:xMode val="edge"/>
          <c:yMode val="edge"/>
          <c:x val="0.14639180971943724"/>
          <c:y val="0.14128432639949859"/>
          <c:w val="0.72680447552751559"/>
          <c:h val="5.5045833823010926E-2"/>
        </c:manualLayout>
      </c:layout>
      <c:overlay val="0"/>
      <c:spPr>
        <a:noFill/>
        <a:ln w="25400">
          <a:noFill/>
        </a:ln>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8660010696542784E-2"/>
          <c:y val="0.26498628794972356"/>
          <c:w val="0.88172290080347726"/>
          <c:h val="0.5466204419760029"/>
        </c:manualLayout>
      </c:layout>
      <c:lineChart>
        <c:grouping val="standard"/>
        <c:varyColors val="0"/>
        <c:ser>
          <c:idx val="0"/>
          <c:order val="0"/>
          <c:tx>
            <c:strRef>
              <c:f>'Run Chart - Examples'!$D$134</c:f>
              <c:strCache>
                <c:ptCount val="1"/>
                <c:pt idx="0">
                  <c:v>Rate %</c:v>
                </c:pt>
              </c:strCache>
            </c:strRef>
          </c:tx>
          <c:marker>
            <c:symbol val="circle"/>
            <c:size val="6"/>
            <c:spPr>
              <a:solidFill>
                <a:srgbClr val="FF0000"/>
              </a:solidFill>
              <a:ln>
                <a:solidFill>
                  <a:srgbClr val="FF0000"/>
                </a:solidFill>
              </a:ln>
            </c:spPr>
          </c:marker>
          <c:cat>
            <c:numRef>
              <c:f>'Run Chart - Examples'!$A$135:$A$159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Examples'!$D$135:$D$159</c:f>
              <c:numCache>
                <c:formatCode>0.0%</c:formatCode>
                <c:ptCount val="25"/>
                <c:pt idx="0">
                  <c:v>4.5977011494252873E-2</c:v>
                </c:pt>
                <c:pt idx="1">
                  <c:v>6.4102564102564097E-2</c:v>
                </c:pt>
                <c:pt idx="2">
                  <c:v>6.8965517241379309E-2</c:v>
                </c:pt>
                <c:pt idx="3">
                  <c:v>7.8651685393258425E-2</c:v>
                </c:pt>
                <c:pt idx="4">
                  <c:v>6.8965517241379309E-2</c:v>
                </c:pt>
                <c:pt idx="5">
                  <c:v>6.5789473684210523E-2</c:v>
                </c:pt>
                <c:pt idx="6">
                  <c:v>5.128205128205128E-2</c:v>
                </c:pt>
                <c:pt idx="7">
                  <c:v>5.7471264367816091E-2</c:v>
                </c:pt>
                <c:pt idx="8">
                  <c:v>6.741573033707865E-2</c:v>
                </c:pt>
                <c:pt idx="9">
                  <c:v>8.0459770114942528E-2</c:v>
                </c:pt>
                <c:pt idx="10">
                  <c:v>8.98876404494382E-2</c:v>
                </c:pt>
                <c:pt idx="11">
                  <c:v>8.0459770114942528E-2</c:v>
                </c:pt>
                <c:pt idx="12">
                  <c:v>6.741573033707865E-2</c:v>
                </c:pt>
                <c:pt idx="13">
                  <c:v>5.5555555555555552E-2</c:v>
                </c:pt>
                <c:pt idx="14">
                  <c:v>4.5977011494252873E-2</c:v>
                </c:pt>
                <c:pt idx="15">
                  <c:v>6.4102564102564097E-2</c:v>
                </c:pt>
                <c:pt idx="16">
                  <c:v>4.5977011494252873E-2</c:v>
                </c:pt>
                <c:pt idx="17">
                  <c:v>5.7471264367816091E-2</c:v>
                </c:pt>
                <c:pt idx="18">
                  <c:v>7.8651685393258425E-2</c:v>
                </c:pt>
                <c:pt idx="19">
                  <c:v>8.98876404494382E-2</c:v>
                </c:pt>
                <c:pt idx="20">
                  <c:v>0.10344827586206896</c:v>
                </c:pt>
                <c:pt idx="21">
                  <c:v>5.7471264367816091E-2</c:v>
                </c:pt>
                <c:pt idx="22">
                  <c:v>5.9701492537313432E-2</c:v>
                </c:pt>
                <c:pt idx="23">
                  <c:v>4.49438202247191E-2</c:v>
                </c:pt>
                <c:pt idx="24">
                  <c:v>4.5977011494252873E-2</c:v>
                </c:pt>
              </c:numCache>
            </c:numRef>
          </c:val>
          <c:smooth val="0"/>
          <c:extLst>
            <c:ext xmlns:c16="http://schemas.microsoft.com/office/drawing/2014/chart" uri="{C3380CC4-5D6E-409C-BE32-E72D297353CC}">
              <c16:uniqueId val="{00000000-7F35-405F-BF7F-504712D55B96}"/>
            </c:ext>
          </c:extLst>
        </c:ser>
        <c:ser>
          <c:idx val="1"/>
          <c:order val="1"/>
          <c:tx>
            <c:strRef>
              <c:f>'Run Chart - Examples'!$E$134</c:f>
              <c:strCache>
                <c:ptCount val="1"/>
                <c:pt idx="0">
                  <c:v>Average (centre line)</c:v>
                </c:pt>
              </c:strCache>
            </c:strRef>
          </c:tx>
          <c:marker>
            <c:symbol val="none"/>
          </c:marker>
          <c:cat>
            <c:numRef>
              <c:f>'Run Chart - Examples'!$A$135:$A$159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Examples'!$E$135:$E$159</c:f>
              <c:numCache>
                <c:formatCode>0.0%</c:formatCode>
                <c:ptCount val="25"/>
                <c:pt idx="0">
                  <c:v>6.5440332940148019E-2</c:v>
                </c:pt>
                <c:pt idx="1">
                  <c:v>6.5440332940148019E-2</c:v>
                </c:pt>
                <c:pt idx="2">
                  <c:v>6.5440332940148019E-2</c:v>
                </c:pt>
                <c:pt idx="3">
                  <c:v>6.5440332940148019E-2</c:v>
                </c:pt>
                <c:pt idx="4">
                  <c:v>6.5440332940148019E-2</c:v>
                </c:pt>
                <c:pt idx="5">
                  <c:v>6.5440332940148019E-2</c:v>
                </c:pt>
                <c:pt idx="6">
                  <c:v>6.5440332940148019E-2</c:v>
                </c:pt>
                <c:pt idx="7">
                  <c:v>6.5440332940148019E-2</c:v>
                </c:pt>
                <c:pt idx="8">
                  <c:v>6.5440332940148019E-2</c:v>
                </c:pt>
                <c:pt idx="9">
                  <c:v>6.5440332940148019E-2</c:v>
                </c:pt>
                <c:pt idx="10">
                  <c:v>6.5440332940148019E-2</c:v>
                </c:pt>
                <c:pt idx="11">
                  <c:v>6.5440332940148019E-2</c:v>
                </c:pt>
                <c:pt idx="12">
                  <c:v>6.5440332940148019E-2</c:v>
                </c:pt>
                <c:pt idx="13">
                  <c:v>6.5440332940148019E-2</c:v>
                </c:pt>
                <c:pt idx="14">
                  <c:v>6.5440332940148019E-2</c:v>
                </c:pt>
                <c:pt idx="15">
                  <c:v>6.5440332940148019E-2</c:v>
                </c:pt>
                <c:pt idx="16">
                  <c:v>6.5440332940148019E-2</c:v>
                </c:pt>
                <c:pt idx="17">
                  <c:v>6.5440332940148019E-2</c:v>
                </c:pt>
                <c:pt idx="18">
                  <c:v>6.5440332940148019E-2</c:v>
                </c:pt>
                <c:pt idx="19">
                  <c:v>6.5440332940148019E-2</c:v>
                </c:pt>
                <c:pt idx="20">
                  <c:v>6.5440332940148019E-2</c:v>
                </c:pt>
                <c:pt idx="21">
                  <c:v>6.5440332940148019E-2</c:v>
                </c:pt>
                <c:pt idx="22">
                  <c:v>6.5440332940148019E-2</c:v>
                </c:pt>
                <c:pt idx="23">
                  <c:v>6.5440332940148019E-2</c:v>
                </c:pt>
                <c:pt idx="24">
                  <c:v>6.5440332940148019E-2</c:v>
                </c:pt>
              </c:numCache>
            </c:numRef>
          </c:val>
          <c:smooth val="0"/>
          <c:extLst>
            <c:ext xmlns:c16="http://schemas.microsoft.com/office/drawing/2014/chart" uri="{C3380CC4-5D6E-409C-BE32-E72D297353CC}">
              <c16:uniqueId val="{00000001-7F35-405F-BF7F-504712D55B96}"/>
            </c:ext>
          </c:extLst>
        </c:ser>
        <c:ser>
          <c:idx val="2"/>
          <c:order val="2"/>
          <c:tx>
            <c:strRef>
              <c:f>'Run Chart - Examples'!$F$134</c:f>
              <c:strCache>
                <c:ptCount val="1"/>
                <c:pt idx="0">
                  <c:v>Stretch Goal</c:v>
                </c:pt>
              </c:strCache>
            </c:strRef>
          </c:tx>
          <c:marker>
            <c:symbol val="none"/>
          </c:marker>
          <c:cat>
            <c:numRef>
              <c:f>'Run Chart - Examples'!$A$135:$A$159</c:f>
              <c:numCache>
                <c:formatCode>mmm\-yy</c:formatCode>
                <c:ptCount val="2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numCache>
            </c:numRef>
          </c:cat>
          <c:val>
            <c:numRef>
              <c:f>'Run Chart - Examples'!$F$135:$F$159</c:f>
              <c:numCache>
                <c:formatCode>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smooth val="0"/>
          <c:extLst>
            <c:ext xmlns:c16="http://schemas.microsoft.com/office/drawing/2014/chart" uri="{C3380CC4-5D6E-409C-BE32-E72D297353CC}">
              <c16:uniqueId val="{00000002-7F35-405F-BF7F-504712D55B96}"/>
            </c:ext>
          </c:extLst>
        </c:ser>
        <c:dLbls>
          <c:showLegendKey val="0"/>
          <c:showVal val="0"/>
          <c:showCatName val="0"/>
          <c:showSerName val="0"/>
          <c:showPercent val="0"/>
          <c:showBubbleSize val="0"/>
        </c:dLbls>
        <c:marker val="1"/>
        <c:smooth val="0"/>
        <c:axId val="1739102975"/>
        <c:axId val="1"/>
      </c:lineChart>
      <c:dateAx>
        <c:axId val="1739102975"/>
        <c:scaling>
          <c:orientation val="minMax"/>
        </c:scaling>
        <c:delete val="0"/>
        <c:axPos val="b"/>
        <c:numFmt formatCode="mmm\-yy" sourceLinked="0"/>
        <c:majorTickMark val="out"/>
        <c:minorTickMark val="none"/>
        <c:tickLblPos val="nextTo"/>
        <c:txPr>
          <a:bodyPr rot="-5400000" vert="horz"/>
          <a:lstStyle/>
          <a:p>
            <a:pPr>
              <a:defRPr sz="1100" b="1">
                <a:solidFill>
                  <a:schemeClr val="tx1"/>
                </a:solidFill>
              </a:defRPr>
            </a:pPr>
            <a:endParaRPr lang="en-US"/>
          </a:p>
        </c:txPr>
        <c:crossAx val="1"/>
        <c:crosses val="autoZero"/>
        <c:auto val="1"/>
        <c:lblOffset val="100"/>
        <c:baseTimeUnit val="months"/>
      </c:dateAx>
      <c:valAx>
        <c:axId val="1"/>
        <c:scaling>
          <c:orientation val="minMax"/>
        </c:scaling>
        <c:delete val="0"/>
        <c:axPos val="l"/>
        <c:title>
          <c:tx>
            <c:rich>
              <a:bodyPr/>
              <a:lstStyle/>
              <a:p>
                <a:pPr>
                  <a:defRPr sz="1600"/>
                </a:pPr>
                <a:r>
                  <a:rPr lang="en-AU" sz="1600"/>
                  <a:t>Percent</a:t>
                </a:r>
                <a:r>
                  <a:rPr lang="en-AU" sz="1600" baseline="0"/>
                  <a:t> </a:t>
                </a:r>
                <a:endParaRPr lang="en-AU" sz="1600"/>
              </a:p>
            </c:rich>
          </c:tx>
          <c:overlay val="0"/>
        </c:title>
        <c:numFmt formatCode="0%" sourceLinked="0"/>
        <c:majorTickMark val="out"/>
        <c:minorTickMark val="none"/>
        <c:tickLblPos val="nextTo"/>
        <c:crossAx val="1739102975"/>
        <c:crosses val="autoZero"/>
        <c:crossBetween val="between"/>
      </c:valAx>
    </c:plotArea>
    <c:legend>
      <c:legendPos val="r"/>
      <c:layout>
        <c:manualLayout>
          <c:xMode val="edge"/>
          <c:yMode val="edge"/>
          <c:x val="0.26561345487613897"/>
          <c:y val="0.16916165358301469"/>
          <c:w val="0.53047441094124037"/>
          <c:h val="5.389225741638573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600" b="1">
                <a:solidFill>
                  <a:schemeClr val="tx1"/>
                </a:solidFill>
              </a:rPr>
              <a:t>Duration</a:t>
            </a:r>
            <a:r>
              <a:rPr lang="en-AU" sz="1600" b="1" baseline="0">
                <a:solidFill>
                  <a:schemeClr val="tx1"/>
                </a:solidFill>
              </a:rPr>
              <a:t> of Seculsion</a:t>
            </a:r>
          </a:p>
          <a:p>
            <a:pPr>
              <a:defRPr sz="1400" b="0" i="0" u="none" strike="noStrike" kern="1200" spc="0" baseline="0">
                <a:solidFill>
                  <a:schemeClr val="tx1">
                    <a:lumMod val="65000"/>
                    <a:lumOff val="35000"/>
                  </a:schemeClr>
                </a:solidFill>
                <a:latin typeface="+mn-lt"/>
                <a:ea typeface="+mn-ea"/>
                <a:cs typeface="+mn-cs"/>
              </a:defRPr>
            </a:pPr>
            <a:r>
              <a:rPr lang="en-AU" b="1" baseline="0">
                <a:solidFill>
                  <a:schemeClr val="tx1"/>
                </a:solidFill>
              </a:rPr>
              <a:t>Run Chart</a:t>
            </a:r>
            <a:endParaRPr lang="en-AU" b="1">
              <a:solidFill>
                <a:schemeClr val="tx1"/>
              </a:solidFill>
            </a:endParaRPr>
          </a:p>
        </c:rich>
      </c:tx>
      <c:overlay val="0"/>
      <c:spPr>
        <a:noFill/>
        <a:ln w="25400">
          <a:noFill/>
        </a:ln>
      </c:spPr>
    </c:title>
    <c:autoTitleDeleted val="0"/>
    <c:plotArea>
      <c:layout/>
      <c:lineChart>
        <c:grouping val="standard"/>
        <c:varyColors val="0"/>
        <c:ser>
          <c:idx val="0"/>
          <c:order val="0"/>
          <c:tx>
            <c:strRef>
              <c:f>'Run Chart - Examples'!$B$727</c:f>
              <c:strCache>
                <c:ptCount val="1"/>
                <c:pt idx="0">
                  <c:v>Hours in Seclusion</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'Run Chart - Examples'!$A$728:$A$748</c:f>
              <c:strCache>
                <c:ptCount val="21"/>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strCache>
            </c:strRef>
          </c:cat>
          <c:val>
            <c:numRef>
              <c:f>'Run Chart - Examples'!$B$728:$B$748</c:f>
              <c:numCache>
                <c:formatCode>General</c:formatCode>
                <c:ptCount val="21"/>
                <c:pt idx="0">
                  <c:v>10</c:v>
                </c:pt>
                <c:pt idx="1">
                  <c:v>18</c:v>
                </c:pt>
                <c:pt idx="2">
                  <c:v>84</c:v>
                </c:pt>
                <c:pt idx="3">
                  <c:v>25</c:v>
                </c:pt>
                <c:pt idx="4">
                  <c:v>52</c:v>
                </c:pt>
                <c:pt idx="5">
                  <c:v>63</c:v>
                </c:pt>
                <c:pt idx="6">
                  <c:v>72</c:v>
                </c:pt>
                <c:pt idx="7">
                  <c:v>84</c:v>
                </c:pt>
                <c:pt idx="8">
                  <c:v>96</c:v>
                </c:pt>
                <c:pt idx="9">
                  <c:v>107</c:v>
                </c:pt>
                <c:pt idx="10">
                  <c:v>145</c:v>
                </c:pt>
                <c:pt idx="11">
                  <c:v>52</c:v>
                </c:pt>
                <c:pt idx="12">
                  <c:v>45</c:v>
                </c:pt>
                <c:pt idx="13">
                  <c:v>73</c:v>
                </c:pt>
                <c:pt idx="14">
                  <c:v>53</c:v>
                </c:pt>
                <c:pt idx="15">
                  <c:v>51</c:v>
                </c:pt>
                <c:pt idx="16">
                  <c:v>43</c:v>
                </c:pt>
                <c:pt idx="17">
                  <c:v>37</c:v>
                </c:pt>
                <c:pt idx="18">
                  <c:v>23</c:v>
                </c:pt>
                <c:pt idx="19">
                  <c:v>21</c:v>
                </c:pt>
                <c:pt idx="20">
                  <c:v>19</c:v>
                </c:pt>
              </c:numCache>
            </c:numRef>
          </c:val>
          <c:smooth val="0"/>
          <c:extLst>
            <c:ext xmlns:c16="http://schemas.microsoft.com/office/drawing/2014/chart" uri="{C3380CC4-5D6E-409C-BE32-E72D297353CC}">
              <c16:uniqueId val="{00000000-693E-47D4-8E3D-F537AA0D9D3E}"/>
            </c:ext>
          </c:extLst>
        </c:ser>
        <c:ser>
          <c:idx val="1"/>
          <c:order val="1"/>
          <c:tx>
            <c:strRef>
              <c:f>'Run Chart - Examples'!$C$727</c:f>
              <c:strCache>
                <c:ptCount val="1"/>
                <c:pt idx="0">
                  <c:v>Median</c:v>
                </c:pt>
              </c:strCache>
            </c:strRef>
          </c:tx>
          <c:spPr>
            <a:ln w="28575" cap="rnd">
              <a:solidFill>
                <a:schemeClr val="accent2"/>
              </a:solidFill>
              <a:round/>
            </a:ln>
            <a:effectLst/>
          </c:spPr>
          <c:marker>
            <c:symbol val="none"/>
          </c:marker>
          <c:cat>
            <c:strRef>
              <c:f>'Run Chart - Examples'!$A$728:$A$748</c:f>
              <c:strCache>
                <c:ptCount val="21"/>
                <c:pt idx="0">
                  <c:v>Patient 1</c:v>
                </c:pt>
                <c:pt idx="1">
                  <c:v>Patient 2</c:v>
                </c:pt>
                <c:pt idx="2">
                  <c:v>Patient 3</c:v>
                </c:pt>
                <c:pt idx="3">
                  <c:v>Patient 4</c:v>
                </c:pt>
                <c:pt idx="4">
                  <c:v>Patient 5</c:v>
                </c:pt>
                <c:pt idx="5">
                  <c:v>Patient 6</c:v>
                </c:pt>
                <c:pt idx="6">
                  <c:v>Patient 7</c:v>
                </c:pt>
                <c:pt idx="7">
                  <c:v>Patient 8</c:v>
                </c:pt>
                <c:pt idx="8">
                  <c:v>Patient 9</c:v>
                </c:pt>
                <c:pt idx="9">
                  <c:v>Patient 10</c:v>
                </c:pt>
                <c:pt idx="10">
                  <c:v>Patient 11</c:v>
                </c:pt>
                <c:pt idx="11">
                  <c:v>Patient 12</c:v>
                </c:pt>
                <c:pt idx="12">
                  <c:v>Patient 13</c:v>
                </c:pt>
                <c:pt idx="13">
                  <c:v>Patient 14</c:v>
                </c:pt>
                <c:pt idx="14">
                  <c:v>Patient 15</c:v>
                </c:pt>
                <c:pt idx="15">
                  <c:v>Patient 16</c:v>
                </c:pt>
                <c:pt idx="16">
                  <c:v>Patient 17</c:v>
                </c:pt>
                <c:pt idx="17">
                  <c:v>Patient 18</c:v>
                </c:pt>
                <c:pt idx="18">
                  <c:v>Patient 19</c:v>
                </c:pt>
                <c:pt idx="19">
                  <c:v>Patient 20</c:v>
                </c:pt>
                <c:pt idx="20">
                  <c:v>Patient 21</c:v>
                </c:pt>
              </c:strCache>
            </c:strRef>
          </c:cat>
          <c:val>
            <c:numRef>
              <c:f>'Run Chart - Examples'!$C$728:$C$748</c:f>
              <c:numCache>
                <c:formatCode>General</c:formatCode>
                <c:ptCount val="21"/>
                <c:pt idx="0">
                  <c:v>52</c:v>
                </c:pt>
                <c:pt idx="1">
                  <c:v>52</c:v>
                </c:pt>
                <c:pt idx="2">
                  <c:v>52</c:v>
                </c:pt>
                <c:pt idx="3">
                  <c:v>52</c:v>
                </c:pt>
                <c:pt idx="4">
                  <c:v>52</c:v>
                </c:pt>
                <c:pt idx="5">
                  <c:v>52</c:v>
                </c:pt>
                <c:pt idx="6">
                  <c:v>52</c:v>
                </c:pt>
                <c:pt idx="7">
                  <c:v>52</c:v>
                </c:pt>
                <c:pt idx="8">
                  <c:v>52</c:v>
                </c:pt>
                <c:pt idx="9">
                  <c:v>52</c:v>
                </c:pt>
                <c:pt idx="10">
                  <c:v>52</c:v>
                </c:pt>
                <c:pt idx="11">
                  <c:v>52</c:v>
                </c:pt>
                <c:pt idx="12">
                  <c:v>52</c:v>
                </c:pt>
                <c:pt idx="13">
                  <c:v>52</c:v>
                </c:pt>
                <c:pt idx="14">
                  <c:v>52</c:v>
                </c:pt>
                <c:pt idx="15">
                  <c:v>52</c:v>
                </c:pt>
                <c:pt idx="16">
                  <c:v>52</c:v>
                </c:pt>
                <c:pt idx="17">
                  <c:v>52</c:v>
                </c:pt>
                <c:pt idx="18">
                  <c:v>52</c:v>
                </c:pt>
                <c:pt idx="19">
                  <c:v>52</c:v>
                </c:pt>
                <c:pt idx="20">
                  <c:v>52</c:v>
                </c:pt>
              </c:numCache>
            </c:numRef>
          </c:val>
          <c:smooth val="0"/>
          <c:extLst>
            <c:ext xmlns:c16="http://schemas.microsoft.com/office/drawing/2014/chart" uri="{C3380CC4-5D6E-409C-BE32-E72D297353CC}">
              <c16:uniqueId val="{00000001-693E-47D4-8E3D-F537AA0D9D3E}"/>
            </c:ext>
          </c:extLst>
        </c:ser>
        <c:dLbls>
          <c:showLegendKey val="0"/>
          <c:showVal val="0"/>
          <c:showCatName val="0"/>
          <c:showSerName val="0"/>
          <c:showPercent val="0"/>
          <c:showBubbleSize val="0"/>
        </c:dLbls>
        <c:marker val="1"/>
        <c:smooth val="0"/>
        <c:axId val="1739104575"/>
        <c:axId val="1"/>
      </c:lineChart>
      <c:catAx>
        <c:axId val="1739104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400" b="1" baseline="0">
                    <a:solidFill>
                      <a:schemeClr val="tx1"/>
                    </a:solidFill>
                  </a:rPr>
                  <a:t>Hours in Seclusion</a:t>
                </a:r>
                <a:r>
                  <a:rPr lang="en-AU" sz="1400" baseline="0"/>
                  <a:t> </a:t>
                </a:r>
                <a:endParaRPr lang="en-AU" sz="1400"/>
              </a:p>
            </c:rich>
          </c:tx>
          <c:overlay val="0"/>
          <c:spPr>
            <a:noFill/>
            <a:ln w="25400">
              <a:noFill/>
            </a:ln>
          </c:spPr>
        </c:title>
        <c:numFmt formatCode="General"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104575"/>
        <c:crosses val="autoZero"/>
        <c:crossBetween val="between"/>
      </c:valAx>
      <c:spPr>
        <a:noFill/>
        <a:ln w="25400">
          <a:noFill/>
        </a:ln>
      </c:spPr>
    </c:plotArea>
    <c:legend>
      <c:legendPos val="r"/>
      <c:layout>
        <c:manualLayout>
          <c:xMode val="edge"/>
          <c:yMode val="edge"/>
          <c:x val="0.35206806816879521"/>
          <c:y val="0.12043026281103508"/>
          <c:w val="0.29586442269796154"/>
          <c:h val="6.0215246020011687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Title:     xxxxxxxx</a:t>
            </a:r>
          </a:p>
          <a:p>
            <a:pPr>
              <a:defRPr sz="1400" b="0" i="0" u="none" strike="noStrike" kern="1200" spc="0" baseline="0">
                <a:solidFill>
                  <a:schemeClr val="tx1">
                    <a:lumMod val="65000"/>
                    <a:lumOff val="35000"/>
                  </a:schemeClr>
                </a:solidFill>
                <a:latin typeface="+mn-lt"/>
                <a:ea typeface="+mn-ea"/>
                <a:cs typeface="+mn-cs"/>
              </a:defRPr>
            </a:pPr>
            <a:r>
              <a:rPr lang="en-US" b="1"/>
              <a:t>Run Chart       </a:t>
            </a:r>
          </a:p>
        </c:rich>
      </c:tx>
      <c:overlay val="0"/>
      <c:spPr>
        <a:noFill/>
        <a:ln w="25400">
          <a:noFill/>
        </a:ln>
      </c:spPr>
    </c:title>
    <c:autoTitleDeleted val="0"/>
    <c:plotArea>
      <c:layout>
        <c:manualLayout>
          <c:layoutTarget val="inner"/>
          <c:xMode val="edge"/>
          <c:yMode val="edge"/>
          <c:x val="3.8012322623517947E-2"/>
          <c:y val="0.16372716408914481"/>
          <c:w val="0.94380368384284652"/>
          <c:h val="0.77644662439544476"/>
        </c:manualLayout>
      </c:layout>
      <c:lineChart>
        <c:grouping val="standard"/>
        <c:varyColors val="0"/>
        <c:ser>
          <c:idx val="0"/>
          <c:order val="0"/>
          <c:tx>
            <c:strRef>
              <c:f>'Run Chart - Template'!$L$215</c:f>
              <c:strCache>
                <c:ptCount val="1"/>
                <c:pt idx="0">
                  <c:v>Y-Axis Average</c:v>
                </c:pt>
              </c:strCache>
            </c:strRef>
          </c:tx>
          <c:spPr>
            <a:ln w="28575" cap="rnd">
              <a:solidFill>
                <a:schemeClr val="accent1"/>
              </a:solidFill>
              <a:round/>
            </a:ln>
            <a:effectLst/>
          </c:spPr>
          <c:marker>
            <c:symbol val="circle"/>
            <c:size val="7"/>
            <c:spPr>
              <a:solidFill>
                <a:srgbClr val="FF0000"/>
              </a:solidFill>
              <a:ln>
                <a:solidFill>
                  <a:srgbClr val="FF0000"/>
                </a:solidFill>
                <a:prstDash val="solid"/>
              </a:ln>
            </c:spPr>
          </c:marker>
          <c:cat>
            <c:numRef>
              <c:f>'Run Chart - Template'!$A$216:$A$240</c:f>
              <c:numCache>
                <c:formatCode>mmm\-yy</c:formatCode>
                <c:ptCount val="25"/>
              </c:numCache>
            </c:numRef>
          </c:cat>
          <c:val>
            <c:numRef>
              <c:f>'Run Chart - Template'!$L$216:$L$240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E753-404C-AB37-180A4A1BD72F}"/>
            </c:ext>
          </c:extLst>
        </c:ser>
        <c:ser>
          <c:idx val="1"/>
          <c:order val="1"/>
          <c:tx>
            <c:strRef>
              <c:f>'Run Chart - Template'!$M$215</c:f>
              <c:strCache>
                <c:ptCount val="1"/>
                <c:pt idx="0">
                  <c:v>Median</c:v>
                </c:pt>
              </c:strCache>
            </c:strRef>
          </c:tx>
          <c:spPr>
            <a:ln w="28575" cap="rnd">
              <a:solidFill>
                <a:schemeClr val="accent2"/>
              </a:solidFill>
              <a:round/>
            </a:ln>
            <a:effectLst/>
          </c:spPr>
          <c:marker>
            <c:symbol val="none"/>
          </c:marker>
          <c:cat>
            <c:numRef>
              <c:f>'Run Chart - Template'!$A$216:$A$240</c:f>
              <c:numCache>
                <c:formatCode>mmm\-yy</c:formatCode>
                <c:ptCount val="25"/>
              </c:numCache>
            </c:numRef>
          </c:cat>
          <c:val>
            <c:numRef>
              <c:f>'Run Chart - Template'!$M$216:$M$240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E753-404C-AB37-180A4A1BD72F}"/>
            </c:ext>
          </c:extLst>
        </c:ser>
        <c:dLbls>
          <c:showLegendKey val="0"/>
          <c:showVal val="0"/>
          <c:showCatName val="0"/>
          <c:showSerName val="0"/>
          <c:showPercent val="0"/>
          <c:showBubbleSize val="0"/>
        </c:dLbls>
        <c:marker val="1"/>
        <c:smooth val="0"/>
        <c:axId val="1739113375"/>
        <c:axId val="1"/>
      </c:lineChart>
      <c:catAx>
        <c:axId val="173911337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overlay val="0"/>
          <c:spPr>
            <a:noFill/>
            <a:ln w="25400">
              <a:noFill/>
            </a:ln>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ln w="9525">
            <a:solidFill>
              <a:schemeClr val="tx1"/>
            </a:solid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39113375"/>
        <c:crosses val="autoZero"/>
        <c:crossBetween val="between"/>
      </c:valAx>
      <c:spPr>
        <a:noFill/>
        <a:ln w="25400">
          <a:noFill/>
        </a:ln>
      </c:spPr>
    </c:plotArea>
    <c:legend>
      <c:legendPos val="r"/>
      <c:layout>
        <c:manualLayout>
          <c:xMode val="edge"/>
          <c:yMode val="edge"/>
          <c:x val="0.3611708384936731"/>
          <c:y val="8.4375062294428385E-2"/>
          <c:w val="0.2548181477315335"/>
          <c:h val="6.4062593441642599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AU" sz="1600" b="1" baseline="0"/>
              <a:t>? Days? between ........  Incidents</a:t>
            </a:r>
          </a:p>
          <a:p>
            <a:pPr>
              <a:defRPr sz="1600" b="0" i="0" u="none" strike="noStrike" kern="1200" spc="0" baseline="0">
                <a:solidFill>
                  <a:schemeClr val="tx1">
                    <a:lumMod val="65000"/>
                    <a:lumOff val="35000"/>
                  </a:schemeClr>
                </a:solidFill>
                <a:latin typeface="+mn-lt"/>
                <a:ea typeface="+mn-ea"/>
                <a:cs typeface="+mn-cs"/>
              </a:defRPr>
            </a:pPr>
            <a:r>
              <a:rPr lang="en-AU" sz="1200" b="0" baseline="0"/>
              <a:t>(Desired direction of chart / data is up)    </a:t>
            </a:r>
            <a:endParaRPr lang="en-AU" sz="1200" b="0"/>
          </a:p>
        </c:rich>
      </c:tx>
      <c:layout>
        <c:manualLayout>
          <c:xMode val="edge"/>
          <c:yMode val="edge"/>
          <c:x val="0.31143703603573158"/>
          <c:y val="1.6382214215842947E-2"/>
        </c:manualLayout>
      </c:layout>
      <c:overlay val="0"/>
      <c:spPr>
        <a:noFill/>
        <a:ln w="25400">
          <a:noFill/>
        </a:ln>
      </c:spPr>
    </c:title>
    <c:autoTitleDeleted val="0"/>
    <c:plotArea>
      <c:layout>
        <c:manualLayout>
          <c:layoutTarget val="inner"/>
          <c:xMode val="edge"/>
          <c:yMode val="edge"/>
          <c:x val="8.814519545289784E-2"/>
          <c:y val="0.27254534706991518"/>
          <c:w val="0.89741899982968021"/>
          <c:h val="0.57208561209474484"/>
        </c:manualLayout>
      </c:layout>
      <c:lineChart>
        <c:grouping val="standard"/>
        <c:varyColors val="0"/>
        <c:ser>
          <c:idx val="0"/>
          <c:order val="0"/>
          <c:tx>
            <c:strRef>
              <c:f>'Run Chart - Template'!$B$247</c:f>
              <c:strCache>
                <c:ptCount val="1"/>
                <c:pt idx="0">
                  <c:v>Number of Days between Incidents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numRef>
              <c:f>'Run Chart - Template'!$A$248:$A$275</c:f>
              <c:numCache>
                <c:formatCode>General</c:formatCode>
                <c:ptCount val="28"/>
              </c:numCache>
            </c:numRef>
          </c:cat>
          <c:val>
            <c:numRef>
              <c:f>'Run Chart - Template'!$B$248:$B$275</c:f>
              <c:numCache>
                <c:formatCode>General</c:formatCode>
                <c:ptCount val="28"/>
              </c:numCache>
            </c:numRef>
          </c:val>
          <c:smooth val="0"/>
          <c:extLst>
            <c:ext xmlns:c16="http://schemas.microsoft.com/office/drawing/2014/chart" uri="{C3380CC4-5D6E-409C-BE32-E72D297353CC}">
              <c16:uniqueId val="{00000000-666B-4AAD-B875-27C043B0A7DA}"/>
            </c:ext>
          </c:extLst>
        </c:ser>
        <c:ser>
          <c:idx val="1"/>
          <c:order val="1"/>
          <c:tx>
            <c:strRef>
              <c:f>'Run Chart - Template'!$C$247</c:f>
              <c:strCache>
                <c:ptCount val="1"/>
                <c:pt idx="0">
                  <c:v>Median</c:v>
                </c:pt>
              </c:strCache>
            </c:strRef>
          </c:tx>
          <c:spPr>
            <a:ln w="28575" cap="rnd">
              <a:solidFill>
                <a:schemeClr val="accent2"/>
              </a:solidFill>
              <a:round/>
            </a:ln>
            <a:effectLst/>
          </c:spPr>
          <c:marker>
            <c:symbol val="none"/>
          </c:marker>
          <c:cat>
            <c:numRef>
              <c:f>'Run Chart - Template'!$A$248:$A$275</c:f>
              <c:numCache>
                <c:formatCode>General</c:formatCode>
                <c:ptCount val="28"/>
              </c:numCache>
            </c:numRef>
          </c:cat>
          <c:val>
            <c:numRef>
              <c:f>'Run Chart - Template'!$C$248:$C$275</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1-666B-4AAD-B875-27C043B0A7DA}"/>
            </c:ext>
          </c:extLst>
        </c:ser>
        <c:dLbls>
          <c:showLegendKey val="0"/>
          <c:showVal val="0"/>
          <c:showCatName val="0"/>
          <c:showSerName val="0"/>
          <c:showPercent val="0"/>
          <c:showBubbleSize val="0"/>
        </c:dLbls>
        <c:marker val="1"/>
        <c:smooth val="0"/>
        <c:axId val="1739096175"/>
        <c:axId val="1"/>
      </c:lineChart>
      <c:catAx>
        <c:axId val="1739096175"/>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AU" sz="1400" b="1"/>
                  <a:t>Date</a:t>
                </a:r>
                <a:r>
                  <a:rPr lang="en-AU" sz="1400" b="1" baseline="0"/>
                  <a:t>  Incident  Occurred </a:t>
                </a:r>
                <a:endParaRPr lang="en-AU" sz="1400" b="1"/>
              </a:p>
            </c:rich>
          </c:tx>
          <c:overlay val="0"/>
          <c:spPr>
            <a:noFill/>
            <a:ln w="25400">
              <a:noFill/>
            </a:ln>
          </c:spPr>
        </c:title>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AU" sz="1400" b="1">
                    <a:solidFill>
                      <a:schemeClr val="tx1"/>
                    </a:solidFill>
                  </a:rPr>
                  <a:t>? Days? </a:t>
                </a:r>
                <a:r>
                  <a:rPr lang="en-AU" sz="1400" b="1" baseline="0">
                    <a:solidFill>
                      <a:schemeClr val="tx1"/>
                    </a:solidFill>
                  </a:rPr>
                  <a:t>  between incidents</a:t>
                </a:r>
                <a:endParaRPr lang="en-AU" sz="1400" b="1">
                  <a:solidFill>
                    <a:schemeClr val="tx1"/>
                  </a:solidFill>
                </a:endParaRPr>
              </a:p>
            </c:rich>
          </c:tx>
          <c:overlay val="0"/>
          <c:spPr>
            <a:noFill/>
            <a:ln w="25400">
              <a:noFill/>
            </a:ln>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39096175"/>
        <c:crosses val="autoZero"/>
        <c:crossBetween val="between"/>
      </c:valAx>
      <c:spPr>
        <a:noFill/>
        <a:ln w="25400">
          <a:noFill/>
        </a:ln>
      </c:spPr>
    </c:plotArea>
    <c:legend>
      <c:legendPos val="r"/>
      <c:layout>
        <c:manualLayout>
          <c:xMode val="edge"/>
          <c:yMode val="edge"/>
          <c:x val="0.28175041960956598"/>
          <c:y val="0.12318854054682279"/>
          <c:w val="0.43649972401518483"/>
          <c:h val="5.2536246622308741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solidFill>
              </a:rPr>
              <a:t>Title of Chart ...</a:t>
            </a:r>
          </a:p>
          <a:p>
            <a:pPr>
              <a:defRPr sz="1400" b="0" i="0" u="none" strike="noStrike" kern="1200" spc="0" baseline="0">
                <a:solidFill>
                  <a:schemeClr val="tx1">
                    <a:lumMod val="65000"/>
                    <a:lumOff val="35000"/>
                  </a:schemeClr>
                </a:solidFill>
                <a:latin typeface="+mn-lt"/>
                <a:ea typeface="+mn-ea"/>
                <a:cs typeface="+mn-cs"/>
              </a:defRPr>
            </a:pPr>
            <a:r>
              <a:rPr lang="en-AU" sz="1000" b="0">
                <a:solidFill>
                  <a:schemeClr val="tx1"/>
                </a:solidFill>
              </a:rPr>
              <a:t>Run Chart</a:t>
            </a:r>
          </a:p>
          <a:p>
            <a:pPr>
              <a:defRPr sz="1400" b="0" i="0" u="none" strike="noStrike" kern="1200" spc="0" baseline="0">
                <a:solidFill>
                  <a:schemeClr val="tx1">
                    <a:lumMod val="65000"/>
                    <a:lumOff val="35000"/>
                  </a:schemeClr>
                </a:solidFill>
                <a:latin typeface="+mn-lt"/>
                <a:ea typeface="+mn-ea"/>
                <a:cs typeface="+mn-cs"/>
              </a:defRPr>
            </a:pPr>
            <a:r>
              <a:rPr lang="en-AU" sz="1000" b="1">
                <a:solidFill>
                  <a:schemeClr val="tx1"/>
                </a:solidFill>
              </a:rPr>
              <a:t>Definition of a fall: </a:t>
            </a:r>
            <a:r>
              <a:rPr lang="en-AU" sz="1000" b="0">
                <a:solidFill>
                  <a:schemeClr val="tx1"/>
                </a:solidFill>
              </a:rPr>
              <a:t>An event which results in a person coming to rest inadvertently on the ground or floor or other lower level.</a:t>
            </a:r>
            <a:r>
              <a:rPr lang="en-AU" sz="1000" b="0" baseline="0">
                <a:solidFill>
                  <a:schemeClr val="tx1"/>
                </a:solidFill>
              </a:rPr>
              <a:t>  </a:t>
            </a:r>
            <a:r>
              <a:rPr lang="en-AU" sz="1000" b="0">
                <a:solidFill>
                  <a:schemeClr val="tx1"/>
                </a:solidFill>
              </a:rPr>
              <a:t>  </a:t>
            </a:r>
          </a:p>
        </c:rich>
      </c:tx>
      <c:overlay val="0"/>
      <c:spPr>
        <a:noFill/>
        <a:ln w="25400">
          <a:noFill/>
        </a:ln>
      </c:spPr>
    </c:title>
    <c:autoTitleDeleted val="0"/>
    <c:plotArea>
      <c:layout>
        <c:manualLayout>
          <c:layoutTarget val="inner"/>
          <c:xMode val="edge"/>
          <c:yMode val="edge"/>
          <c:x val="6.373533029545056E-2"/>
          <c:y val="0.23528110826580687"/>
          <c:w val="0.92774159652787835"/>
          <c:h val="0.68635139366885944"/>
        </c:manualLayout>
      </c:layout>
      <c:lineChart>
        <c:grouping val="standard"/>
        <c:varyColors val="0"/>
        <c:ser>
          <c:idx val="0"/>
          <c:order val="0"/>
          <c:tx>
            <c:strRef>
              <c:f>'Run Chart - Template'!$B$60</c:f>
              <c:strCache>
                <c:ptCount val="1"/>
                <c:pt idx="0">
                  <c:v>Count of incident</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numRef>
              <c:f>'Run Chart - Template'!$A$61:$A$84</c:f>
              <c:numCache>
                <c:formatCode>mmm\-yy</c:formatCode>
                <c:ptCount val="24"/>
              </c:numCache>
            </c:numRef>
          </c:cat>
          <c:val>
            <c:numRef>
              <c:f>'Run Chart - Template'!$B$61:$B$84</c:f>
              <c:numCache>
                <c:formatCode>General</c:formatCode>
                <c:ptCount val="24"/>
              </c:numCache>
            </c:numRef>
          </c:val>
          <c:smooth val="0"/>
          <c:extLst>
            <c:ext xmlns:c16="http://schemas.microsoft.com/office/drawing/2014/chart" uri="{C3380CC4-5D6E-409C-BE32-E72D297353CC}">
              <c16:uniqueId val="{00000000-3D0D-441A-BD1E-54848485D14F}"/>
            </c:ext>
          </c:extLst>
        </c:ser>
        <c:ser>
          <c:idx val="1"/>
          <c:order val="1"/>
          <c:tx>
            <c:strRef>
              <c:f>'Run Chart - Template'!$C$60</c:f>
              <c:strCache>
                <c:ptCount val="1"/>
                <c:pt idx="0">
                  <c:v>Median</c:v>
                </c:pt>
              </c:strCache>
            </c:strRef>
          </c:tx>
          <c:spPr>
            <a:ln w="28575" cap="rnd">
              <a:solidFill>
                <a:schemeClr val="accent2"/>
              </a:solidFill>
              <a:round/>
            </a:ln>
            <a:effectLst/>
          </c:spPr>
          <c:marker>
            <c:symbol val="none"/>
          </c:marker>
          <c:cat>
            <c:numRef>
              <c:f>'Run Chart - Template'!$A$61:$A$84</c:f>
              <c:numCache>
                <c:formatCode>mmm\-yy</c:formatCode>
                <c:ptCount val="24"/>
              </c:numCache>
            </c:numRef>
          </c:cat>
          <c:val>
            <c:numRef>
              <c:f>'Run Chart - Template'!$C$61:$C$84</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3D0D-441A-BD1E-54848485D14F}"/>
            </c:ext>
          </c:extLst>
        </c:ser>
        <c:ser>
          <c:idx val="2"/>
          <c:order val="2"/>
          <c:tx>
            <c:strRef>
              <c:f>'Run Chart - Template'!$D$60</c:f>
              <c:strCache>
                <c:ptCount val="1"/>
                <c:pt idx="0">
                  <c:v>Stretch Goal</c:v>
                </c:pt>
              </c:strCache>
            </c:strRef>
          </c:tx>
          <c:spPr>
            <a:ln w="28575" cap="rnd">
              <a:solidFill>
                <a:schemeClr val="accent3"/>
              </a:solidFill>
              <a:round/>
            </a:ln>
            <a:effectLst/>
          </c:spPr>
          <c:marker>
            <c:symbol val="none"/>
          </c:marker>
          <c:cat>
            <c:numRef>
              <c:f>'Run Chart - Template'!$A$61:$A$84</c:f>
              <c:numCache>
                <c:formatCode>mmm\-yy</c:formatCode>
                <c:ptCount val="24"/>
              </c:numCache>
            </c:numRef>
          </c:cat>
          <c:val>
            <c:numRef>
              <c:f>'Run Chart - Template'!$D$61:$D$84</c:f>
              <c:numCache>
                <c:formatCode>0</c:formatCode>
                <c:ptCount val="24"/>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numCache>
            </c:numRef>
          </c:val>
          <c:smooth val="0"/>
          <c:extLst>
            <c:ext xmlns:c16="http://schemas.microsoft.com/office/drawing/2014/chart" uri="{C3380CC4-5D6E-409C-BE32-E72D297353CC}">
              <c16:uniqueId val="{00000002-3D0D-441A-BD1E-54848485D14F}"/>
            </c:ext>
          </c:extLst>
        </c:ser>
        <c:dLbls>
          <c:showLegendKey val="0"/>
          <c:showVal val="0"/>
          <c:showCatName val="0"/>
          <c:showSerName val="0"/>
          <c:showPercent val="0"/>
          <c:showBubbleSize val="0"/>
        </c:dLbls>
        <c:marker val="1"/>
        <c:smooth val="0"/>
        <c:axId val="1739110575"/>
        <c:axId val="1"/>
      </c:lineChart>
      <c:catAx>
        <c:axId val="1739110575"/>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100" b="1">
                    <a:solidFill>
                      <a:schemeClr val="tx1"/>
                    </a:solidFill>
                  </a:rPr>
                  <a:t>Count</a:t>
                </a:r>
              </a:p>
            </c:rich>
          </c:tx>
          <c:overlay val="0"/>
          <c:spPr>
            <a:noFill/>
            <a:ln w="25400">
              <a:noFill/>
            </a:ln>
          </c:spPr>
        </c:title>
        <c:numFmt formatCode="General"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39110575"/>
        <c:crosses val="autoZero"/>
        <c:crossBetween val="between"/>
      </c:valAx>
      <c:spPr>
        <a:noFill/>
        <a:ln w="25400">
          <a:noFill/>
        </a:ln>
      </c:spPr>
    </c:plotArea>
    <c:legend>
      <c:legendPos val="r"/>
      <c:layout>
        <c:manualLayout>
          <c:xMode val="edge"/>
          <c:yMode val="edge"/>
          <c:x val="0.32303405159961779"/>
          <c:y val="0.1087345899944325"/>
          <c:w val="0.35674185129492869"/>
          <c:h val="4.6345811051693414E-2"/>
        </c:manualLayout>
      </c:layout>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800"/>
              <a:t>Adult Inpatient VTE</a:t>
            </a:r>
            <a:r>
              <a:rPr lang="en-US" sz="1800" baseline="0"/>
              <a:t> Risk Assessment Rate on Ward C6</a:t>
            </a:r>
            <a:endParaRPr lang="en-US" sz="1800"/>
          </a:p>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800"/>
              <a:t>Run Chart</a:t>
            </a:r>
            <a:endParaRPr lang="en-US" sz="1800">
              <a:solidFill>
                <a:srgbClr val="FF0000"/>
              </a:solidFill>
            </a:endParaRPr>
          </a:p>
        </c:rich>
      </c:tx>
      <c:layout>
        <c:manualLayout>
          <c:xMode val="edge"/>
          <c:yMode val="edge"/>
          <c:x val="0.27945469624757086"/>
          <c:y val="3.3180997857656769E-2"/>
        </c:manualLayout>
      </c:layout>
      <c:overlay val="1"/>
    </c:title>
    <c:autoTitleDeleted val="0"/>
    <c:plotArea>
      <c:layout>
        <c:manualLayout>
          <c:layoutTarget val="inner"/>
          <c:xMode val="edge"/>
          <c:yMode val="edge"/>
          <c:x val="9.9226498724833592E-2"/>
          <c:y val="0.41437326643317851"/>
          <c:w val="0.87364043785900591"/>
          <c:h val="0.46450582478452029"/>
        </c:manualLayout>
      </c:layout>
      <c:lineChart>
        <c:grouping val="standard"/>
        <c:varyColors val="0"/>
        <c:ser>
          <c:idx val="0"/>
          <c:order val="0"/>
          <c:tx>
            <c:strRef>
              <c:f>'VTE Prevention Example'!$D$5</c:f>
              <c:strCache>
                <c:ptCount val="1"/>
                <c:pt idx="0">
                  <c:v>Percent %</c:v>
                </c:pt>
              </c:strCache>
            </c:strRef>
          </c:tx>
          <c:marker>
            <c:symbol val="circle"/>
            <c:size val="6"/>
            <c:spPr>
              <a:solidFill>
                <a:srgbClr val="FF0000"/>
              </a:solidFill>
              <a:ln>
                <a:solidFill>
                  <a:srgbClr val="FF0000"/>
                </a:solidFill>
              </a:ln>
            </c:spPr>
          </c:marker>
          <c:cat>
            <c:strRef>
              <c:f>'VTE Prevention Example'!$A$6:$A$35</c:f>
              <c:strCach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strCache>
            </c:strRef>
          </c:cat>
          <c:val>
            <c:numRef>
              <c:f>'VTE Prevention Example'!$D$6:$D$35</c:f>
              <c:numCache>
                <c:formatCode>0.0%</c:formatCode>
                <c:ptCount val="30"/>
                <c:pt idx="0">
                  <c:v>0.23333333333333334</c:v>
                </c:pt>
                <c:pt idx="1">
                  <c:v>0.2</c:v>
                </c:pt>
                <c:pt idx="2">
                  <c:v>0.5714285714285714</c:v>
                </c:pt>
                <c:pt idx="3">
                  <c:v>0.375</c:v>
                </c:pt>
                <c:pt idx="4">
                  <c:v>0.44444444444444442</c:v>
                </c:pt>
                <c:pt idx="5">
                  <c:v>0.5</c:v>
                </c:pt>
                <c:pt idx="6">
                  <c:v>0.375</c:v>
                </c:pt>
                <c:pt idx="7">
                  <c:v>0.2857142857142857</c:v>
                </c:pt>
                <c:pt idx="8">
                  <c:v>0.5</c:v>
                </c:pt>
                <c:pt idx="9">
                  <c:v>1</c:v>
                </c:pt>
                <c:pt idx="10">
                  <c:v>0.5</c:v>
                </c:pt>
                <c:pt idx="11">
                  <c:v>0.6</c:v>
                </c:pt>
                <c:pt idx="12">
                  <c:v>0.625</c:v>
                </c:pt>
                <c:pt idx="13">
                  <c:v>0.7142857142857143</c:v>
                </c:pt>
                <c:pt idx="14">
                  <c:v>0.66666666666666663</c:v>
                </c:pt>
                <c:pt idx="15">
                  <c:v>0.75</c:v>
                </c:pt>
                <c:pt idx="16">
                  <c:v>0.77777777777777779</c:v>
                </c:pt>
                <c:pt idx="17">
                  <c:v>0.8</c:v>
                </c:pt>
                <c:pt idx="18">
                  <c:v>0.77777777777777779</c:v>
                </c:pt>
                <c:pt idx="19">
                  <c:v>0.875</c:v>
                </c:pt>
                <c:pt idx="20">
                  <c:v>0.9</c:v>
                </c:pt>
                <c:pt idx="21">
                  <c:v>0.66666666666666663</c:v>
                </c:pt>
                <c:pt idx="22">
                  <c:v>0.875</c:v>
                </c:pt>
                <c:pt idx="23">
                  <c:v>0.9</c:v>
                </c:pt>
                <c:pt idx="24">
                  <c:v>0.91666666666666663</c:v>
                </c:pt>
                <c:pt idx="25">
                  <c:v>1</c:v>
                </c:pt>
                <c:pt idx="26">
                  <c:v>0.9285714285714286</c:v>
                </c:pt>
                <c:pt idx="27">
                  <c:v>1</c:v>
                </c:pt>
                <c:pt idx="28">
                  <c:v>1</c:v>
                </c:pt>
                <c:pt idx="29">
                  <c:v>0.90909090909090906</c:v>
                </c:pt>
              </c:numCache>
            </c:numRef>
          </c:val>
          <c:smooth val="0"/>
          <c:extLst>
            <c:ext xmlns:c16="http://schemas.microsoft.com/office/drawing/2014/chart" uri="{C3380CC4-5D6E-409C-BE32-E72D297353CC}">
              <c16:uniqueId val="{00000000-1605-4056-BA9C-851F8D350F31}"/>
            </c:ext>
          </c:extLst>
        </c:ser>
        <c:ser>
          <c:idx val="1"/>
          <c:order val="1"/>
          <c:tx>
            <c:strRef>
              <c:f>'VTE Prevention Example'!$E$5</c:f>
              <c:strCache>
                <c:ptCount val="1"/>
                <c:pt idx="0">
                  <c:v>Median</c:v>
                </c:pt>
              </c:strCache>
            </c:strRef>
          </c:tx>
          <c:marker>
            <c:symbol val="none"/>
          </c:marker>
          <c:cat>
            <c:strRef>
              <c:f>'VTE Prevention Example'!$A$6:$A$35</c:f>
              <c:strCach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strCache>
            </c:strRef>
          </c:cat>
          <c:val>
            <c:numRef>
              <c:f>'VTE Prevention Example'!$E$6:$E$35</c:f>
              <c:numCache>
                <c:formatCode>0.0%</c:formatCode>
                <c:ptCount val="30"/>
                <c:pt idx="0">
                  <c:v>0.73214285714285721</c:v>
                </c:pt>
                <c:pt idx="1">
                  <c:v>0.73214285714285721</c:v>
                </c:pt>
                <c:pt idx="2">
                  <c:v>0.73214285714285721</c:v>
                </c:pt>
                <c:pt idx="3">
                  <c:v>0.73214285714285721</c:v>
                </c:pt>
                <c:pt idx="4">
                  <c:v>0.73214285714285721</c:v>
                </c:pt>
                <c:pt idx="5">
                  <c:v>0.73214285714285721</c:v>
                </c:pt>
                <c:pt idx="6">
                  <c:v>0.73214285714285721</c:v>
                </c:pt>
                <c:pt idx="7">
                  <c:v>0.73214285714285721</c:v>
                </c:pt>
                <c:pt idx="8">
                  <c:v>0.73214285714285721</c:v>
                </c:pt>
                <c:pt idx="9">
                  <c:v>0.73214285714285721</c:v>
                </c:pt>
                <c:pt idx="10">
                  <c:v>0.73214285714285721</c:v>
                </c:pt>
                <c:pt idx="11">
                  <c:v>0.73214285714285721</c:v>
                </c:pt>
                <c:pt idx="12">
                  <c:v>0.73214285714285721</c:v>
                </c:pt>
                <c:pt idx="13">
                  <c:v>0.73214285714285721</c:v>
                </c:pt>
                <c:pt idx="14">
                  <c:v>0.73214285714285721</c:v>
                </c:pt>
                <c:pt idx="15">
                  <c:v>0.73214285714285721</c:v>
                </c:pt>
                <c:pt idx="16">
                  <c:v>0.73214285714285721</c:v>
                </c:pt>
                <c:pt idx="17">
                  <c:v>0.73214285714285721</c:v>
                </c:pt>
                <c:pt idx="18">
                  <c:v>0.73214285714285721</c:v>
                </c:pt>
                <c:pt idx="19">
                  <c:v>0.73214285714285721</c:v>
                </c:pt>
                <c:pt idx="20">
                  <c:v>0.73214285714285721</c:v>
                </c:pt>
                <c:pt idx="21">
                  <c:v>0.73214285714285721</c:v>
                </c:pt>
                <c:pt idx="22">
                  <c:v>0.73214285714285721</c:v>
                </c:pt>
                <c:pt idx="23">
                  <c:v>0.73214285714285721</c:v>
                </c:pt>
                <c:pt idx="24">
                  <c:v>0.73214285714285721</c:v>
                </c:pt>
                <c:pt idx="25">
                  <c:v>0.73214285714285721</c:v>
                </c:pt>
                <c:pt idx="26">
                  <c:v>0.73214285714285721</c:v>
                </c:pt>
                <c:pt idx="27">
                  <c:v>0.73214285714285721</c:v>
                </c:pt>
                <c:pt idx="28">
                  <c:v>0.73214285714285721</c:v>
                </c:pt>
                <c:pt idx="29">
                  <c:v>0.73214285714285721</c:v>
                </c:pt>
              </c:numCache>
            </c:numRef>
          </c:val>
          <c:smooth val="0"/>
          <c:extLst>
            <c:ext xmlns:c16="http://schemas.microsoft.com/office/drawing/2014/chart" uri="{C3380CC4-5D6E-409C-BE32-E72D297353CC}">
              <c16:uniqueId val="{00000001-1605-4056-BA9C-851F8D350F31}"/>
            </c:ext>
          </c:extLst>
        </c:ser>
        <c:ser>
          <c:idx val="2"/>
          <c:order val="2"/>
          <c:tx>
            <c:strRef>
              <c:f>'VTE Prevention Example'!$F$5</c:f>
              <c:strCache>
                <c:ptCount val="1"/>
                <c:pt idx="0">
                  <c:v>Stretch Goal</c:v>
                </c:pt>
              </c:strCache>
            </c:strRef>
          </c:tx>
          <c:marker>
            <c:symbol val="none"/>
          </c:marker>
          <c:cat>
            <c:strRef>
              <c:f>'VTE Prevention Example'!$A$6:$A$35</c:f>
              <c:strCache>
                <c:ptCount val="3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strCache>
            </c:strRef>
          </c:cat>
          <c:val>
            <c:numRef>
              <c:f>'VTE Prevention Example'!$F$6:$F$35</c:f>
              <c:numCache>
                <c:formatCode>0.0%</c:formatCode>
                <c:ptCount val="30"/>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numCache>
            </c:numRef>
          </c:val>
          <c:smooth val="0"/>
          <c:extLst>
            <c:ext xmlns:c16="http://schemas.microsoft.com/office/drawing/2014/chart" uri="{C3380CC4-5D6E-409C-BE32-E72D297353CC}">
              <c16:uniqueId val="{00000002-1605-4056-BA9C-851F8D350F31}"/>
            </c:ext>
          </c:extLst>
        </c:ser>
        <c:dLbls>
          <c:showLegendKey val="0"/>
          <c:showVal val="0"/>
          <c:showCatName val="0"/>
          <c:showSerName val="0"/>
          <c:showPercent val="0"/>
          <c:showBubbleSize val="0"/>
        </c:dLbls>
        <c:marker val="1"/>
        <c:smooth val="0"/>
        <c:axId val="1199036127"/>
        <c:axId val="1"/>
      </c:lineChart>
      <c:catAx>
        <c:axId val="1199036127"/>
        <c:scaling>
          <c:orientation val="minMax"/>
        </c:scaling>
        <c:delete val="0"/>
        <c:axPos val="b"/>
        <c:title>
          <c:tx>
            <c:rich>
              <a:bodyPr/>
              <a:lstStyle/>
              <a:p>
                <a:pPr>
                  <a:defRPr/>
                </a:pPr>
                <a:r>
                  <a:rPr lang="en-AU" sz="1400"/>
                  <a:t>Week</a:t>
                </a:r>
              </a:p>
            </c:rich>
          </c:tx>
          <c:overlay val="0"/>
        </c:title>
        <c:numFmt formatCode="General" sourceLinked="1"/>
        <c:majorTickMark val="out"/>
        <c:minorTickMark val="none"/>
        <c:tickLblPos val="nextTo"/>
        <c:txPr>
          <a:bodyPr/>
          <a:lstStyle/>
          <a:p>
            <a:pPr>
              <a:defRPr sz="1050"/>
            </a:pPr>
            <a:endParaRPr lang="en-US"/>
          </a:p>
        </c:txPr>
        <c:crossAx val="1"/>
        <c:crosses val="autoZero"/>
        <c:auto val="1"/>
        <c:lblAlgn val="ctr"/>
        <c:lblOffset val="100"/>
        <c:noMultiLvlLbl val="0"/>
      </c:catAx>
      <c:valAx>
        <c:axId val="1"/>
        <c:scaling>
          <c:orientation val="minMax"/>
          <c:max val="1"/>
        </c:scaling>
        <c:delete val="0"/>
        <c:axPos val="l"/>
        <c:title>
          <c:tx>
            <c:rich>
              <a:bodyPr/>
              <a:lstStyle/>
              <a:p>
                <a:pPr>
                  <a:defRPr/>
                </a:pPr>
                <a:r>
                  <a:rPr lang="en-AU" sz="1400"/>
                  <a:t>Risk Assessment Rate (%)</a:t>
                </a:r>
              </a:p>
            </c:rich>
          </c:tx>
          <c:overlay val="0"/>
        </c:title>
        <c:numFmt formatCode="0%" sourceLinked="0"/>
        <c:majorTickMark val="out"/>
        <c:minorTickMark val="none"/>
        <c:tickLblPos val="nextTo"/>
        <c:txPr>
          <a:bodyPr/>
          <a:lstStyle/>
          <a:p>
            <a:pPr>
              <a:defRPr sz="1100" b="1"/>
            </a:pPr>
            <a:endParaRPr lang="en-US"/>
          </a:p>
        </c:txPr>
        <c:crossAx val="1199036127"/>
        <c:crosses val="autoZero"/>
        <c:crossBetween val="between"/>
      </c:valAx>
    </c:plotArea>
    <c:legend>
      <c:legendPos val="r"/>
      <c:layout>
        <c:manualLayout>
          <c:xMode val="edge"/>
          <c:yMode val="edge"/>
          <c:x val="0.55889006613766701"/>
          <c:y val="0.8107310166670807"/>
          <c:w val="0.40948713453412705"/>
          <c:h val="5.565215505086657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u="sng"/>
              <a:t>Incidents</a:t>
            </a:r>
            <a:r>
              <a:rPr lang="en-AU" b="1"/>
              <a:t> of Surgical Site Infections</a:t>
            </a:r>
          </a:p>
          <a:p>
            <a:pPr>
              <a:defRPr sz="1400" b="0" i="0" u="none" strike="noStrike" kern="1200" spc="0" baseline="0">
                <a:solidFill>
                  <a:schemeClr val="tx1">
                    <a:lumMod val="65000"/>
                    <a:lumOff val="35000"/>
                  </a:schemeClr>
                </a:solidFill>
                <a:latin typeface="+mn-lt"/>
                <a:ea typeface="+mn-ea"/>
                <a:cs typeface="+mn-cs"/>
              </a:defRPr>
            </a:pPr>
            <a:r>
              <a:rPr lang="en-AU" b="0"/>
              <a:t>Run Chart </a:t>
            </a:r>
          </a:p>
        </c:rich>
      </c:tx>
      <c:overlay val="0"/>
      <c:spPr>
        <a:noFill/>
        <a:ln w="25400">
          <a:noFill/>
        </a:ln>
      </c:spPr>
    </c:title>
    <c:autoTitleDeleted val="0"/>
    <c:plotArea>
      <c:layout>
        <c:manualLayout>
          <c:layoutTarget val="inner"/>
          <c:xMode val="edge"/>
          <c:yMode val="edge"/>
          <c:x val="0.11903849492623658"/>
          <c:y val="0.1485085085085085"/>
          <c:w val="0.85198453006903019"/>
          <c:h val="0.75860553466852676"/>
        </c:manualLayout>
      </c:layout>
      <c:lineChart>
        <c:grouping val="standard"/>
        <c:varyColors val="0"/>
        <c:ser>
          <c:idx val="0"/>
          <c:order val="0"/>
          <c:tx>
            <c:strRef>
              <c:f>'Infection - Examples'!$B$5</c:f>
              <c:strCache>
                <c:ptCount val="1"/>
                <c:pt idx="0">
                  <c:v># Infections  for month</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'Infection - Examples'!$A$6:$A$17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'Infection - Examples'!$B$6:$B$17</c:f>
              <c:numCache>
                <c:formatCode>General</c:formatCode>
                <c:ptCount val="12"/>
                <c:pt idx="0">
                  <c:v>5</c:v>
                </c:pt>
                <c:pt idx="1">
                  <c:v>3</c:v>
                </c:pt>
                <c:pt idx="2">
                  <c:v>2</c:v>
                </c:pt>
                <c:pt idx="3">
                  <c:v>5</c:v>
                </c:pt>
                <c:pt idx="4">
                  <c:v>6</c:v>
                </c:pt>
                <c:pt idx="5">
                  <c:v>6</c:v>
                </c:pt>
                <c:pt idx="6">
                  <c:v>4</c:v>
                </c:pt>
                <c:pt idx="7">
                  <c:v>6</c:v>
                </c:pt>
                <c:pt idx="8">
                  <c:v>7</c:v>
                </c:pt>
                <c:pt idx="9">
                  <c:v>9</c:v>
                </c:pt>
                <c:pt idx="10">
                  <c:v>7</c:v>
                </c:pt>
                <c:pt idx="11">
                  <c:v>8</c:v>
                </c:pt>
              </c:numCache>
            </c:numRef>
          </c:val>
          <c:smooth val="0"/>
          <c:extLst>
            <c:ext xmlns:c16="http://schemas.microsoft.com/office/drawing/2014/chart" uri="{C3380CC4-5D6E-409C-BE32-E72D297353CC}">
              <c16:uniqueId val="{00000000-F490-4332-A791-C69BB9C3BA6C}"/>
            </c:ext>
          </c:extLst>
        </c:ser>
        <c:ser>
          <c:idx val="1"/>
          <c:order val="1"/>
          <c:tx>
            <c:strRef>
              <c:f>'Infection - Examples'!$C$5</c:f>
              <c:strCache>
                <c:ptCount val="1"/>
                <c:pt idx="0">
                  <c:v>Median</c:v>
                </c:pt>
              </c:strCache>
            </c:strRef>
          </c:tx>
          <c:spPr>
            <a:ln w="28575" cap="rnd">
              <a:solidFill>
                <a:schemeClr val="accent2"/>
              </a:solidFill>
              <a:round/>
            </a:ln>
            <a:effectLst/>
          </c:spPr>
          <c:marker>
            <c:symbol val="none"/>
          </c:marker>
          <c:cat>
            <c:strRef>
              <c:f>'Infection - Examples'!$A$6:$A$17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'Infection - Examples'!$C$6:$C$17</c:f>
              <c:numCache>
                <c:formatCode>General</c:formatCode>
                <c:ptCount val="12"/>
                <c:pt idx="0">
                  <c:v>6</c:v>
                </c:pt>
                <c:pt idx="1">
                  <c:v>6</c:v>
                </c:pt>
                <c:pt idx="2">
                  <c:v>6</c:v>
                </c:pt>
                <c:pt idx="3">
                  <c:v>6</c:v>
                </c:pt>
                <c:pt idx="4">
                  <c:v>6</c:v>
                </c:pt>
                <c:pt idx="5">
                  <c:v>6</c:v>
                </c:pt>
                <c:pt idx="6">
                  <c:v>6</c:v>
                </c:pt>
                <c:pt idx="7">
                  <c:v>6</c:v>
                </c:pt>
                <c:pt idx="8">
                  <c:v>6</c:v>
                </c:pt>
                <c:pt idx="9">
                  <c:v>6</c:v>
                </c:pt>
                <c:pt idx="10">
                  <c:v>6</c:v>
                </c:pt>
                <c:pt idx="11">
                  <c:v>6</c:v>
                </c:pt>
              </c:numCache>
            </c:numRef>
          </c:val>
          <c:smooth val="0"/>
          <c:extLst>
            <c:ext xmlns:c16="http://schemas.microsoft.com/office/drawing/2014/chart" uri="{C3380CC4-5D6E-409C-BE32-E72D297353CC}">
              <c16:uniqueId val="{00000001-F490-4332-A791-C69BB9C3BA6C}"/>
            </c:ext>
          </c:extLst>
        </c:ser>
        <c:dLbls>
          <c:showLegendKey val="0"/>
          <c:showVal val="0"/>
          <c:showCatName val="0"/>
          <c:showSerName val="0"/>
          <c:showPercent val="0"/>
          <c:showBubbleSize val="0"/>
        </c:dLbls>
        <c:marker val="1"/>
        <c:smooth val="0"/>
        <c:axId val="1687478879"/>
        <c:axId val="1"/>
      </c:lineChart>
      <c:catAx>
        <c:axId val="16874788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  (#)   </a:t>
                </a:r>
              </a:p>
            </c:rich>
          </c:tx>
          <c:layout>
            <c:manualLayout>
              <c:xMode val="edge"/>
              <c:yMode val="edge"/>
              <c:x val="2.1664341263967581E-2"/>
              <c:y val="0.22366511156614807"/>
            </c:manualLayout>
          </c:layout>
          <c:overlay val="0"/>
          <c:spPr>
            <a:noFill/>
            <a:ln w="25400">
              <a:noFill/>
            </a:ln>
          </c:spPr>
        </c:title>
        <c:numFmt formatCode="General" sourceLinked="1"/>
        <c:majorTickMark val="out"/>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78879"/>
        <c:crosses val="autoZero"/>
        <c:crossBetween val="between"/>
      </c:valAx>
      <c:spPr>
        <a:noFill/>
        <a:ln w="25400">
          <a:noFill/>
        </a:ln>
      </c:spPr>
    </c:plotArea>
    <c:legend>
      <c:legendPos val="r"/>
      <c:layout>
        <c:manualLayout>
          <c:xMode val="edge"/>
          <c:yMode val="edge"/>
          <c:x val="0.28967658703678989"/>
          <c:y val="0.11764694292569997"/>
          <c:w val="0.41294331274846419"/>
          <c:h val="6.417118771681687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u="sng"/>
              <a:t>Percentage</a:t>
            </a:r>
            <a:r>
              <a:rPr lang="en-AU" b="1"/>
              <a:t> of Surgical</a:t>
            </a:r>
            <a:r>
              <a:rPr lang="en-AU" b="1" baseline="0"/>
              <a:t> Site Infections</a:t>
            </a:r>
          </a:p>
          <a:p>
            <a:pPr>
              <a:defRPr sz="1400" b="0" i="0" u="none" strike="noStrike" kern="1200" spc="0" baseline="0">
                <a:solidFill>
                  <a:schemeClr val="tx1">
                    <a:lumMod val="65000"/>
                    <a:lumOff val="35000"/>
                  </a:schemeClr>
                </a:solidFill>
                <a:latin typeface="+mn-lt"/>
                <a:ea typeface="+mn-ea"/>
                <a:cs typeface="+mn-cs"/>
              </a:defRPr>
            </a:pPr>
            <a:r>
              <a:rPr lang="en-AU" b="0" baseline="0"/>
              <a:t>Run Chart </a:t>
            </a:r>
            <a:endParaRPr lang="en-AU" b="0"/>
          </a:p>
        </c:rich>
      </c:tx>
      <c:overlay val="0"/>
      <c:spPr>
        <a:noFill/>
        <a:ln w="25400">
          <a:noFill/>
        </a:ln>
      </c:spPr>
    </c:title>
    <c:autoTitleDeleted val="0"/>
    <c:plotArea>
      <c:layout>
        <c:manualLayout>
          <c:layoutTarget val="inner"/>
          <c:xMode val="edge"/>
          <c:yMode val="edge"/>
          <c:x val="0.12087322268169716"/>
          <c:y val="0.1847998524257517"/>
          <c:w val="0.8696394065849683"/>
          <c:h val="0.72961347457467096"/>
        </c:manualLayout>
      </c:layout>
      <c:lineChart>
        <c:grouping val="standard"/>
        <c:varyColors val="0"/>
        <c:ser>
          <c:idx val="0"/>
          <c:order val="0"/>
          <c:tx>
            <c:strRef>
              <c:f>'Infection - Examples'!$D$23</c:f>
              <c:strCache>
                <c:ptCount val="1"/>
                <c:pt idx="0">
                  <c:v>% of infections</c:v>
                </c:pt>
              </c:strCache>
            </c:strRef>
          </c:tx>
          <c:spPr>
            <a:ln w="28575" cap="rnd">
              <a:solidFill>
                <a:schemeClr val="accent1"/>
              </a:solidFill>
              <a:round/>
            </a:ln>
            <a:effectLst/>
          </c:spPr>
          <c:marker>
            <c:symbol val="circle"/>
            <c:size val="6"/>
            <c:spPr>
              <a:solidFill>
                <a:srgbClr val="FF0000"/>
              </a:solidFill>
              <a:ln>
                <a:solidFill>
                  <a:srgbClr val="FF0000"/>
                </a:solidFill>
                <a:prstDash val="solid"/>
              </a:ln>
            </c:spPr>
          </c:marker>
          <c:cat>
            <c:strRef>
              <c:f>'Infection - Examples'!$A$24:$A$35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'Infection - Examples'!$D$24:$D$35</c:f>
              <c:numCache>
                <c:formatCode>0%</c:formatCode>
                <c:ptCount val="12"/>
                <c:pt idx="0">
                  <c:v>5.7471264367816091E-2</c:v>
                </c:pt>
                <c:pt idx="1">
                  <c:v>3.5294117647058823E-2</c:v>
                </c:pt>
                <c:pt idx="2">
                  <c:v>2.197802197802198E-2</c:v>
                </c:pt>
                <c:pt idx="3">
                  <c:v>5.1546391752577317E-2</c:v>
                </c:pt>
                <c:pt idx="4">
                  <c:v>7.1428571428571425E-2</c:v>
                </c:pt>
                <c:pt idx="5">
                  <c:v>7.2289156626506021E-2</c:v>
                </c:pt>
                <c:pt idx="6">
                  <c:v>4.5977011494252873E-2</c:v>
                </c:pt>
                <c:pt idx="7">
                  <c:v>6.741573033707865E-2</c:v>
                </c:pt>
                <c:pt idx="8">
                  <c:v>8.7499999999999994E-2</c:v>
                </c:pt>
                <c:pt idx="9">
                  <c:v>0.10975609756097561</c:v>
                </c:pt>
                <c:pt idx="10">
                  <c:v>8.3333333333333329E-2</c:v>
                </c:pt>
                <c:pt idx="11">
                  <c:v>9.3023255813953487E-2</c:v>
                </c:pt>
              </c:numCache>
            </c:numRef>
          </c:val>
          <c:smooth val="0"/>
          <c:extLst>
            <c:ext xmlns:c16="http://schemas.microsoft.com/office/drawing/2014/chart" uri="{C3380CC4-5D6E-409C-BE32-E72D297353CC}">
              <c16:uniqueId val="{00000000-859E-4586-92CD-D7ECA0B238EA}"/>
            </c:ext>
          </c:extLst>
        </c:ser>
        <c:ser>
          <c:idx val="1"/>
          <c:order val="1"/>
          <c:tx>
            <c:strRef>
              <c:f>'Infection - Examples'!$E$23</c:f>
              <c:strCache>
                <c:ptCount val="1"/>
                <c:pt idx="0">
                  <c:v>Median</c:v>
                </c:pt>
              </c:strCache>
            </c:strRef>
          </c:tx>
          <c:spPr>
            <a:ln w="28575" cap="rnd">
              <a:solidFill>
                <a:schemeClr val="accent2"/>
              </a:solidFill>
              <a:round/>
            </a:ln>
            <a:effectLst/>
          </c:spPr>
          <c:marker>
            <c:symbol val="none"/>
          </c:marker>
          <c:cat>
            <c:strRef>
              <c:f>'Infection - Examples'!$A$24:$A$35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'Infection - Examples'!$E$24:$E$35</c:f>
              <c:numCache>
                <c:formatCode>0%</c:formatCode>
                <c:ptCount val="12"/>
                <c:pt idx="0">
                  <c:v>6.9422150882825037E-2</c:v>
                </c:pt>
                <c:pt idx="1">
                  <c:v>6.9422150882825037E-2</c:v>
                </c:pt>
                <c:pt idx="2">
                  <c:v>6.9422150882825037E-2</c:v>
                </c:pt>
                <c:pt idx="3">
                  <c:v>6.9422150882825037E-2</c:v>
                </c:pt>
                <c:pt idx="4">
                  <c:v>6.9422150882825037E-2</c:v>
                </c:pt>
                <c:pt idx="5">
                  <c:v>6.9422150882825037E-2</c:v>
                </c:pt>
                <c:pt idx="6">
                  <c:v>6.9422150882825037E-2</c:v>
                </c:pt>
                <c:pt idx="7">
                  <c:v>6.9422150882825037E-2</c:v>
                </c:pt>
                <c:pt idx="8">
                  <c:v>6.9422150882825037E-2</c:v>
                </c:pt>
                <c:pt idx="9">
                  <c:v>6.9422150882825037E-2</c:v>
                </c:pt>
                <c:pt idx="10">
                  <c:v>6.9422150882825037E-2</c:v>
                </c:pt>
                <c:pt idx="11">
                  <c:v>6.9422150882825037E-2</c:v>
                </c:pt>
              </c:numCache>
            </c:numRef>
          </c:val>
          <c:smooth val="0"/>
          <c:extLst>
            <c:ext xmlns:c16="http://schemas.microsoft.com/office/drawing/2014/chart" uri="{C3380CC4-5D6E-409C-BE32-E72D297353CC}">
              <c16:uniqueId val="{00000001-859E-4586-92CD-D7ECA0B238EA}"/>
            </c:ext>
          </c:extLst>
        </c:ser>
        <c:dLbls>
          <c:showLegendKey val="0"/>
          <c:showVal val="0"/>
          <c:showCatName val="0"/>
          <c:showSerName val="0"/>
          <c:showPercent val="0"/>
          <c:showBubbleSize val="0"/>
        </c:dLbls>
        <c:marker val="1"/>
        <c:smooth val="0"/>
        <c:axId val="1687479279"/>
        <c:axId val="1"/>
      </c:lineChart>
      <c:catAx>
        <c:axId val="16874792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a:pPr>
                <a:r>
                  <a:rPr lang="en-AU"/>
                  <a:t>Percent</a:t>
                </a:r>
              </a:p>
            </c:rich>
          </c:tx>
          <c:overlay val="0"/>
        </c:title>
        <c:numFmt formatCode="0%" sourceLinked="1"/>
        <c:majorTickMark val="out"/>
        <c:minorTickMark val="none"/>
        <c:tickLblPos val="nextTo"/>
        <c:spPr>
          <a:ln w="9525">
            <a:solidFill>
              <a:schemeClr val="tx1">
                <a:lumMod val="15000"/>
                <a:lumOff val="85000"/>
              </a:schemeClr>
            </a:solid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479279"/>
        <c:crosses val="autoZero"/>
        <c:crossBetween val="between"/>
      </c:valAx>
      <c:spPr>
        <a:noFill/>
        <a:ln w="25400">
          <a:noFill/>
        </a:ln>
      </c:spPr>
    </c:plotArea>
    <c:legend>
      <c:legendPos val="r"/>
      <c:layout>
        <c:manualLayout>
          <c:xMode val="edge"/>
          <c:yMode val="edge"/>
          <c:x val="0.34413628851949057"/>
          <c:y val="0.11049724553661561"/>
          <c:w val="0.30864246135899681"/>
          <c:h val="6.077355715150992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jpe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chart" Target="../charts/chart6.xml"/><Relationship Id="rId5" Type="http://schemas.openxmlformats.org/officeDocument/2006/relationships/chart" Target="../charts/chart2.xml"/><Relationship Id="rId10" Type="http://schemas.openxmlformats.org/officeDocument/2006/relationships/image" Target="../media/image5.png"/><Relationship Id="rId4" Type="http://schemas.openxmlformats.org/officeDocument/2006/relationships/chart" Target="../charts/chart1.xml"/><Relationship Id="rId9" Type="http://schemas.openxmlformats.org/officeDocument/2006/relationships/image" Target="../media/image4.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8.png"/><Relationship Id="rId7" Type="http://schemas.openxmlformats.org/officeDocument/2006/relationships/image" Target="../media/image12.emf"/><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11.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image" Target="../media/image3.jpeg"/><Relationship Id="rId7" Type="http://schemas.openxmlformats.org/officeDocument/2006/relationships/chart" Target="../charts/chart11.xml"/><Relationship Id="rId2" Type="http://schemas.openxmlformats.org/officeDocument/2006/relationships/image" Target="../media/image2.png"/><Relationship Id="rId1" Type="http://schemas.openxmlformats.org/officeDocument/2006/relationships/image" Target="../media/image14.png"/><Relationship Id="rId6" Type="http://schemas.openxmlformats.org/officeDocument/2006/relationships/chart" Target="../charts/chart10.xml"/><Relationship Id="rId5" Type="http://schemas.openxmlformats.org/officeDocument/2006/relationships/chart" Target="../charts/chart9.xml"/><Relationship Id="rId10" Type="http://schemas.openxmlformats.org/officeDocument/2006/relationships/image" Target="../media/image4.png"/><Relationship Id="rId4" Type="http://schemas.openxmlformats.org/officeDocument/2006/relationships/chart" Target="../charts/chart8.xml"/><Relationship Id="rId9"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2.xml"/><Relationship Id="rId18" Type="http://schemas.openxmlformats.org/officeDocument/2006/relationships/chart" Target="../charts/chart27.xml"/><Relationship Id="rId26" Type="http://schemas.openxmlformats.org/officeDocument/2006/relationships/image" Target="../media/image17.png"/><Relationship Id="rId3" Type="http://schemas.openxmlformats.org/officeDocument/2006/relationships/image" Target="../media/image14.png"/><Relationship Id="rId21" Type="http://schemas.openxmlformats.org/officeDocument/2006/relationships/chart" Target="../charts/chart30.xml"/><Relationship Id="rId34" Type="http://schemas.openxmlformats.org/officeDocument/2006/relationships/chart" Target="../charts/chart37.xml"/><Relationship Id="rId7" Type="http://schemas.openxmlformats.org/officeDocument/2006/relationships/chart" Target="../charts/chart16.xml"/><Relationship Id="rId12" Type="http://schemas.openxmlformats.org/officeDocument/2006/relationships/chart" Target="../charts/chart21.xml"/><Relationship Id="rId17" Type="http://schemas.openxmlformats.org/officeDocument/2006/relationships/chart" Target="../charts/chart26.xml"/><Relationship Id="rId25" Type="http://schemas.openxmlformats.org/officeDocument/2006/relationships/chart" Target="../charts/chart32.xml"/><Relationship Id="rId33" Type="http://schemas.openxmlformats.org/officeDocument/2006/relationships/image" Target="../media/image20.png"/><Relationship Id="rId2" Type="http://schemas.openxmlformats.org/officeDocument/2006/relationships/chart" Target="../charts/chart14.xml"/><Relationship Id="rId16" Type="http://schemas.openxmlformats.org/officeDocument/2006/relationships/chart" Target="../charts/chart25.xml"/><Relationship Id="rId20" Type="http://schemas.openxmlformats.org/officeDocument/2006/relationships/chart" Target="../charts/chart29.xml"/><Relationship Id="rId29" Type="http://schemas.openxmlformats.org/officeDocument/2006/relationships/chart" Target="../charts/chart34.xml"/><Relationship Id="rId1" Type="http://schemas.openxmlformats.org/officeDocument/2006/relationships/chart" Target="../charts/chart13.xml"/><Relationship Id="rId6" Type="http://schemas.openxmlformats.org/officeDocument/2006/relationships/chart" Target="../charts/chart15.xml"/><Relationship Id="rId11" Type="http://schemas.openxmlformats.org/officeDocument/2006/relationships/chart" Target="../charts/chart20.xml"/><Relationship Id="rId24" Type="http://schemas.openxmlformats.org/officeDocument/2006/relationships/image" Target="../media/image4.png"/><Relationship Id="rId32" Type="http://schemas.openxmlformats.org/officeDocument/2006/relationships/chart" Target="../charts/chart36.xml"/><Relationship Id="rId5" Type="http://schemas.openxmlformats.org/officeDocument/2006/relationships/image" Target="../media/image3.jpeg"/><Relationship Id="rId15" Type="http://schemas.openxmlformats.org/officeDocument/2006/relationships/chart" Target="../charts/chart24.xml"/><Relationship Id="rId23" Type="http://schemas.openxmlformats.org/officeDocument/2006/relationships/image" Target="../media/image5.png"/><Relationship Id="rId28" Type="http://schemas.openxmlformats.org/officeDocument/2006/relationships/image" Target="../media/image18.png"/><Relationship Id="rId10" Type="http://schemas.openxmlformats.org/officeDocument/2006/relationships/chart" Target="../charts/chart19.xml"/><Relationship Id="rId19" Type="http://schemas.openxmlformats.org/officeDocument/2006/relationships/chart" Target="../charts/chart28.xml"/><Relationship Id="rId31" Type="http://schemas.openxmlformats.org/officeDocument/2006/relationships/image" Target="../media/image19.png"/><Relationship Id="rId4" Type="http://schemas.openxmlformats.org/officeDocument/2006/relationships/image" Target="../media/image2.png"/><Relationship Id="rId9" Type="http://schemas.openxmlformats.org/officeDocument/2006/relationships/chart" Target="../charts/chart18.xml"/><Relationship Id="rId14" Type="http://schemas.openxmlformats.org/officeDocument/2006/relationships/chart" Target="../charts/chart23.xml"/><Relationship Id="rId22" Type="http://schemas.openxmlformats.org/officeDocument/2006/relationships/chart" Target="../charts/chart31.xml"/><Relationship Id="rId27" Type="http://schemas.openxmlformats.org/officeDocument/2006/relationships/chart" Target="../charts/chart33.xml"/><Relationship Id="rId30" Type="http://schemas.openxmlformats.org/officeDocument/2006/relationships/chart" Target="../charts/chart35.xml"/><Relationship Id="rId35" Type="http://schemas.openxmlformats.org/officeDocument/2006/relationships/image" Target="../media/image2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4.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4.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10</xdr:col>
      <xdr:colOff>352425</xdr:colOff>
      <xdr:row>4</xdr:row>
      <xdr:rowOff>66675</xdr:rowOff>
    </xdr:from>
    <xdr:to>
      <xdr:col>10</xdr:col>
      <xdr:colOff>1019175</xdr:colOff>
      <xdr:row>8</xdr:row>
      <xdr:rowOff>9525</xdr:rowOff>
    </xdr:to>
    <xdr:pic>
      <xdr:nvPicPr>
        <xdr:cNvPr id="2" name="Picture 15">
          <a:extLst>
            <a:ext uri="{FF2B5EF4-FFF2-40B4-BE49-F238E27FC236}">
              <a16:creationId xmlns:a16="http://schemas.microsoft.com/office/drawing/2014/main" id="{D8BABAEF-81BC-46EA-B7E6-19E078B38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7925" y="361950"/>
          <a:ext cx="666750" cy="5905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8</xdr:col>
      <xdr:colOff>276225</xdr:colOff>
      <xdr:row>4</xdr:row>
      <xdr:rowOff>47625</xdr:rowOff>
    </xdr:from>
    <xdr:to>
      <xdr:col>8</xdr:col>
      <xdr:colOff>1019175</xdr:colOff>
      <xdr:row>8</xdr:row>
      <xdr:rowOff>66675</xdr:rowOff>
    </xdr:to>
    <xdr:pic>
      <xdr:nvPicPr>
        <xdr:cNvPr id="3" name="Picture 16">
          <a:extLst>
            <a:ext uri="{FF2B5EF4-FFF2-40B4-BE49-F238E27FC236}">
              <a16:creationId xmlns:a16="http://schemas.microsoft.com/office/drawing/2014/main" id="{2BF10196-068A-41EB-B947-97CE3B01D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3775" y="342900"/>
          <a:ext cx="742950" cy="6667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9</xdr:col>
      <xdr:colOff>333375</xdr:colOff>
      <xdr:row>4</xdr:row>
      <xdr:rowOff>66675</xdr:rowOff>
    </xdr:from>
    <xdr:to>
      <xdr:col>9</xdr:col>
      <xdr:colOff>1047750</xdr:colOff>
      <xdr:row>8</xdr:row>
      <xdr:rowOff>95250</xdr:rowOff>
    </xdr:to>
    <xdr:pic>
      <xdr:nvPicPr>
        <xdr:cNvPr id="4" name="Picture 5">
          <a:extLst>
            <a:ext uri="{FF2B5EF4-FFF2-40B4-BE49-F238E27FC236}">
              <a16:creationId xmlns:a16="http://schemas.microsoft.com/office/drawing/2014/main" id="{6820C8C1-0603-4648-8482-CB0B898D62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4900" y="361950"/>
          <a:ext cx="714375" cy="6762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7</xdr:col>
      <xdr:colOff>180975</xdr:colOff>
      <xdr:row>25</xdr:row>
      <xdr:rowOff>28575</xdr:rowOff>
    </xdr:from>
    <xdr:to>
      <xdr:col>15</xdr:col>
      <xdr:colOff>371475</xdr:colOff>
      <xdr:row>51</xdr:row>
      <xdr:rowOff>0</xdr:rowOff>
    </xdr:to>
    <xdr:graphicFrame macro="">
      <xdr:nvGraphicFramePr>
        <xdr:cNvPr id="5" name="Chart 8">
          <a:extLst>
            <a:ext uri="{FF2B5EF4-FFF2-40B4-BE49-F238E27FC236}">
              <a16:creationId xmlns:a16="http://schemas.microsoft.com/office/drawing/2014/main" id="{03902F99-F0D5-4567-BFAE-D85821AFD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314325</xdr:colOff>
      <xdr:row>136</xdr:row>
      <xdr:rowOff>152400</xdr:rowOff>
    </xdr:from>
    <xdr:to>
      <xdr:col>20</xdr:col>
      <xdr:colOff>447675</xdr:colOff>
      <xdr:row>167</xdr:row>
      <xdr:rowOff>104775</xdr:rowOff>
    </xdr:to>
    <xdr:graphicFrame macro="">
      <xdr:nvGraphicFramePr>
        <xdr:cNvPr id="6" name="Chart 4">
          <a:extLst>
            <a:ext uri="{FF2B5EF4-FFF2-40B4-BE49-F238E27FC236}">
              <a16:creationId xmlns:a16="http://schemas.microsoft.com/office/drawing/2014/main" id="{94ED97CC-DE9C-4683-897E-1844E4BE7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238125</xdr:colOff>
      <xdr:row>96</xdr:row>
      <xdr:rowOff>95250</xdr:rowOff>
    </xdr:from>
    <xdr:to>
      <xdr:col>29</xdr:col>
      <xdr:colOff>447675</xdr:colOff>
      <xdr:row>128</xdr:row>
      <xdr:rowOff>152400</xdr:rowOff>
    </xdr:to>
    <xdr:graphicFrame macro="">
      <xdr:nvGraphicFramePr>
        <xdr:cNvPr id="7" name="Chart 2">
          <a:extLst>
            <a:ext uri="{FF2B5EF4-FFF2-40B4-BE49-F238E27FC236}">
              <a16:creationId xmlns:a16="http://schemas.microsoft.com/office/drawing/2014/main" id="{5239A5D3-F3EE-4355-8F45-7C4744B5F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333375</xdr:colOff>
      <xdr:row>213</xdr:row>
      <xdr:rowOff>76200</xdr:rowOff>
    </xdr:from>
    <xdr:to>
      <xdr:col>36</xdr:col>
      <xdr:colOff>266700</xdr:colOff>
      <xdr:row>240</xdr:row>
      <xdr:rowOff>1028700</xdr:rowOff>
    </xdr:to>
    <xdr:graphicFrame macro="">
      <xdr:nvGraphicFramePr>
        <xdr:cNvPr id="8" name="Chart 1">
          <a:extLst>
            <a:ext uri="{FF2B5EF4-FFF2-40B4-BE49-F238E27FC236}">
              <a16:creationId xmlns:a16="http://schemas.microsoft.com/office/drawing/2014/main" id="{FA96AAB3-F830-48B6-B275-A939ECE599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1200150</xdr:colOff>
      <xdr:row>246</xdr:row>
      <xdr:rowOff>238125</xdr:rowOff>
    </xdr:from>
    <xdr:to>
      <xdr:col>15</xdr:col>
      <xdr:colOff>476250</xdr:colOff>
      <xdr:row>275</xdr:row>
      <xdr:rowOff>352425</xdr:rowOff>
    </xdr:to>
    <xdr:graphicFrame macro="">
      <xdr:nvGraphicFramePr>
        <xdr:cNvPr id="9" name="Chart 1">
          <a:extLst>
            <a:ext uri="{FF2B5EF4-FFF2-40B4-BE49-F238E27FC236}">
              <a16:creationId xmlns:a16="http://schemas.microsoft.com/office/drawing/2014/main" id="{92AEC006-7EC1-45BE-A039-506503E27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xdr:col>
      <xdr:colOff>304800</xdr:colOff>
      <xdr:row>4</xdr:row>
      <xdr:rowOff>38100</xdr:rowOff>
    </xdr:from>
    <xdr:to>
      <xdr:col>7</xdr:col>
      <xdr:colOff>1104900</xdr:colOff>
      <xdr:row>9</xdr:row>
      <xdr:rowOff>66675</xdr:rowOff>
    </xdr:to>
    <xdr:pic>
      <xdr:nvPicPr>
        <xdr:cNvPr id="10" name="Picture 2">
          <a:extLst>
            <a:ext uri="{FF2B5EF4-FFF2-40B4-BE49-F238E27FC236}">
              <a16:creationId xmlns:a16="http://schemas.microsoft.com/office/drawing/2014/main" id="{01F49ABB-56B6-45A4-94AA-37FBEB0453A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858375" y="333375"/>
          <a:ext cx="800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4</xdr:row>
      <xdr:rowOff>66675</xdr:rowOff>
    </xdr:from>
    <xdr:to>
      <xdr:col>6</xdr:col>
      <xdr:colOff>1057275</xdr:colOff>
      <xdr:row>9</xdr:row>
      <xdr:rowOff>95250</xdr:rowOff>
    </xdr:to>
    <xdr:pic>
      <xdr:nvPicPr>
        <xdr:cNvPr id="11" name="Picture 3">
          <a:extLst>
            <a:ext uri="{FF2B5EF4-FFF2-40B4-BE49-F238E27FC236}">
              <a16:creationId xmlns:a16="http://schemas.microsoft.com/office/drawing/2014/main" id="{C190F0F5-DD69-4273-8BBF-9C1273A252D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48675" y="361950"/>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247650</xdr:colOff>
      <xdr:row>92</xdr:row>
      <xdr:rowOff>19050</xdr:rowOff>
    </xdr:from>
    <xdr:to>
      <xdr:col>9</xdr:col>
      <xdr:colOff>1057275</xdr:colOff>
      <xdr:row>95</xdr:row>
      <xdr:rowOff>76200</xdr:rowOff>
    </xdr:to>
    <xdr:pic>
      <xdr:nvPicPr>
        <xdr:cNvPr id="12" name="Picture 22">
          <a:extLst>
            <a:ext uri="{FF2B5EF4-FFF2-40B4-BE49-F238E27FC236}">
              <a16:creationId xmlns:a16="http://schemas.microsoft.com/office/drawing/2014/main" id="{CE1F8A9C-84DD-48D3-B853-8D5F42ADAC9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449175" y="20878800"/>
          <a:ext cx="809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92</xdr:row>
      <xdr:rowOff>9525</xdr:rowOff>
    </xdr:from>
    <xdr:to>
      <xdr:col>8</xdr:col>
      <xdr:colOff>962025</xdr:colOff>
      <xdr:row>95</xdr:row>
      <xdr:rowOff>57150</xdr:rowOff>
    </xdr:to>
    <xdr:pic>
      <xdr:nvPicPr>
        <xdr:cNvPr id="13" name="Picture 23">
          <a:extLst>
            <a:ext uri="{FF2B5EF4-FFF2-40B4-BE49-F238E27FC236}">
              <a16:creationId xmlns:a16="http://schemas.microsoft.com/office/drawing/2014/main" id="{162CC342-35CF-4DDA-AFA7-2A9EC255D13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991850" y="20869275"/>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285750</xdr:colOff>
      <xdr:row>206</xdr:row>
      <xdr:rowOff>38100</xdr:rowOff>
    </xdr:from>
    <xdr:to>
      <xdr:col>10</xdr:col>
      <xdr:colOff>1104900</xdr:colOff>
      <xdr:row>211</xdr:row>
      <xdr:rowOff>76200</xdr:rowOff>
    </xdr:to>
    <xdr:pic>
      <xdr:nvPicPr>
        <xdr:cNvPr id="14" name="Picture 24">
          <a:extLst>
            <a:ext uri="{FF2B5EF4-FFF2-40B4-BE49-F238E27FC236}">
              <a16:creationId xmlns:a16="http://schemas.microsoft.com/office/drawing/2014/main" id="{36706548-5946-4A76-A1AD-BF24312482D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811250" y="46291500"/>
          <a:ext cx="819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323850</xdr:colOff>
      <xdr:row>206</xdr:row>
      <xdr:rowOff>0</xdr:rowOff>
    </xdr:from>
    <xdr:to>
      <xdr:col>9</xdr:col>
      <xdr:colOff>1162050</xdr:colOff>
      <xdr:row>211</xdr:row>
      <xdr:rowOff>28575</xdr:rowOff>
    </xdr:to>
    <xdr:pic>
      <xdr:nvPicPr>
        <xdr:cNvPr id="15" name="Picture 25">
          <a:extLst>
            <a:ext uri="{FF2B5EF4-FFF2-40B4-BE49-F238E27FC236}">
              <a16:creationId xmlns:a16="http://schemas.microsoft.com/office/drawing/2014/main" id="{E71E9419-823C-469F-BA96-F741555E5B1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525375" y="46253400"/>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135</xdr:row>
      <xdr:rowOff>104775</xdr:rowOff>
    </xdr:from>
    <xdr:to>
      <xdr:col>6</xdr:col>
      <xdr:colOff>1009650</xdr:colOff>
      <xdr:row>135</xdr:row>
      <xdr:rowOff>990600</xdr:rowOff>
    </xdr:to>
    <xdr:pic>
      <xdr:nvPicPr>
        <xdr:cNvPr id="16" name="Picture 20">
          <a:extLst>
            <a:ext uri="{FF2B5EF4-FFF2-40B4-BE49-F238E27FC236}">
              <a16:creationId xmlns:a16="http://schemas.microsoft.com/office/drawing/2014/main" id="{9A7D6DEB-91EE-4183-8B7A-7B5740282CD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391525" y="32194500"/>
          <a:ext cx="8477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247650</xdr:colOff>
      <xdr:row>135</xdr:row>
      <xdr:rowOff>95250</xdr:rowOff>
    </xdr:from>
    <xdr:to>
      <xdr:col>7</xdr:col>
      <xdr:colOff>1057275</xdr:colOff>
      <xdr:row>135</xdr:row>
      <xdr:rowOff>981075</xdr:rowOff>
    </xdr:to>
    <xdr:pic>
      <xdr:nvPicPr>
        <xdr:cNvPr id="17" name="Picture 21">
          <a:extLst>
            <a:ext uri="{FF2B5EF4-FFF2-40B4-BE49-F238E27FC236}">
              <a16:creationId xmlns:a16="http://schemas.microsoft.com/office/drawing/2014/main" id="{5A67B25A-180D-488E-98D0-AF72CCEE357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801225" y="32184975"/>
          <a:ext cx="8096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59</xdr:row>
      <xdr:rowOff>9525</xdr:rowOff>
    </xdr:from>
    <xdr:to>
      <xdr:col>13</xdr:col>
      <xdr:colOff>1162050</xdr:colOff>
      <xdr:row>78</xdr:row>
      <xdr:rowOff>219075</xdr:rowOff>
    </xdr:to>
    <xdr:graphicFrame macro="">
      <xdr:nvGraphicFramePr>
        <xdr:cNvPr id="18" name="Chart 1">
          <a:extLst>
            <a:ext uri="{FF2B5EF4-FFF2-40B4-BE49-F238E27FC236}">
              <a16:creationId xmlns:a16="http://schemas.microsoft.com/office/drawing/2014/main" id="{BB122FB1-76A1-4F86-8130-48802D8DA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5</xdr:col>
      <xdr:colOff>238125</xdr:colOff>
      <xdr:row>54</xdr:row>
      <xdr:rowOff>142875</xdr:rowOff>
    </xdr:from>
    <xdr:to>
      <xdr:col>5</xdr:col>
      <xdr:colOff>1076325</xdr:colOff>
      <xdr:row>58</xdr:row>
      <xdr:rowOff>238125</xdr:rowOff>
    </xdr:to>
    <xdr:pic>
      <xdr:nvPicPr>
        <xdr:cNvPr id="19" name="Picture 3">
          <a:extLst>
            <a:ext uri="{FF2B5EF4-FFF2-40B4-BE49-F238E27FC236}">
              <a16:creationId xmlns:a16="http://schemas.microsoft.com/office/drawing/2014/main" id="{CF0F3521-3FAC-4B52-818E-989B4527F5A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43750" y="11534775"/>
          <a:ext cx="8382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xdr:colOff>
      <xdr:row>54</xdr:row>
      <xdr:rowOff>85725</xdr:rowOff>
    </xdr:from>
    <xdr:to>
      <xdr:col>6</xdr:col>
      <xdr:colOff>1066800</xdr:colOff>
      <xdr:row>58</xdr:row>
      <xdr:rowOff>171450</xdr:rowOff>
    </xdr:to>
    <xdr:pic>
      <xdr:nvPicPr>
        <xdr:cNvPr id="20" name="Picture 2">
          <a:extLst>
            <a:ext uri="{FF2B5EF4-FFF2-40B4-BE49-F238E27FC236}">
              <a16:creationId xmlns:a16="http://schemas.microsoft.com/office/drawing/2014/main" id="{1EBB61D5-014A-4BA6-8DF4-85ABF5CB261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86775" y="11477625"/>
          <a:ext cx="8096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55</xdr:row>
      <xdr:rowOff>0</xdr:rowOff>
    </xdr:from>
    <xdr:to>
      <xdr:col>8</xdr:col>
      <xdr:colOff>742950</xdr:colOff>
      <xdr:row>58</xdr:row>
      <xdr:rowOff>85725</xdr:rowOff>
    </xdr:to>
    <xdr:pic>
      <xdr:nvPicPr>
        <xdr:cNvPr id="21" name="Picture 16">
          <a:extLst>
            <a:ext uri="{FF2B5EF4-FFF2-40B4-BE49-F238E27FC236}">
              <a16:creationId xmlns:a16="http://schemas.microsoft.com/office/drawing/2014/main" id="{FAA745C4-50A8-4B11-BF13-85F5B541B2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77550" y="11553825"/>
          <a:ext cx="742950" cy="7048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66675</xdr:colOff>
      <xdr:row>2</xdr:row>
      <xdr:rowOff>152400</xdr:rowOff>
    </xdr:from>
    <xdr:ext cx="4572000" cy="3429000"/>
    <xdr:pic>
      <xdr:nvPicPr>
        <xdr:cNvPr id="2" name="Picture 2">
          <a:extLst>
            <a:ext uri="{FF2B5EF4-FFF2-40B4-BE49-F238E27FC236}">
              <a16:creationId xmlns:a16="http://schemas.microsoft.com/office/drawing/2014/main" id="{36ED87E6-971E-434F-AFBC-FD85426AA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0"/>
          <a:ext cx="4572000" cy="34290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3</xdr:row>
      <xdr:rowOff>0</xdr:rowOff>
    </xdr:from>
    <xdr:ext cx="4572000" cy="3429000"/>
    <xdr:pic>
      <xdr:nvPicPr>
        <xdr:cNvPr id="3" name="Picture 3">
          <a:extLst>
            <a:ext uri="{FF2B5EF4-FFF2-40B4-BE49-F238E27FC236}">
              <a16:creationId xmlns:a16="http://schemas.microsoft.com/office/drawing/2014/main" id="{D664C157-C811-4975-A792-24D4FB59C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485775"/>
          <a:ext cx="4572000" cy="34290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26</xdr:row>
      <xdr:rowOff>0</xdr:rowOff>
    </xdr:from>
    <xdr:ext cx="4572000" cy="3429000"/>
    <xdr:pic>
      <xdr:nvPicPr>
        <xdr:cNvPr id="4" name="Picture 5">
          <a:extLst>
            <a:ext uri="{FF2B5EF4-FFF2-40B4-BE49-F238E27FC236}">
              <a16:creationId xmlns:a16="http://schemas.microsoft.com/office/drawing/2014/main" id="{0AD5745E-8D58-43F8-8C41-AE22670BDB7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4210050"/>
          <a:ext cx="4572000" cy="34290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48</xdr:row>
      <xdr:rowOff>0</xdr:rowOff>
    </xdr:from>
    <xdr:ext cx="4572000" cy="3429000"/>
    <xdr:pic>
      <xdr:nvPicPr>
        <xdr:cNvPr id="5" name="Picture 6">
          <a:extLst>
            <a:ext uri="{FF2B5EF4-FFF2-40B4-BE49-F238E27FC236}">
              <a16:creationId xmlns:a16="http://schemas.microsoft.com/office/drawing/2014/main" id="{6B085FC5-FE35-46DF-9641-02CCE84BA9D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772400"/>
          <a:ext cx="4572000" cy="34290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48</xdr:row>
      <xdr:rowOff>0</xdr:rowOff>
    </xdr:from>
    <xdr:ext cx="4572000" cy="3429000"/>
    <xdr:pic>
      <xdr:nvPicPr>
        <xdr:cNvPr id="6" name="Picture 7">
          <a:extLst>
            <a:ext uri="{FF2B5EF4-FFF2-40B4-BE49-F238E27FC236}">
              <a16:creationId xmlns:a16="http://schemas.microsoft.com/office/drawing/2014/main" id="{93C4ABB1-9544-46C0-AD0B-7C8130BAC8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76800" y="7772400"/>
          <a:ext cx="4572000" cy="34290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70</xdr:row>
      <xdr:rowOff>133350</xdr:rowOff>
    </xdr:from>
    <xdr:ext cx="4572000" cy="3429000"/>
    <xdr:pic>
      <xdr:nvPicPr>
        <xdr:cNvPr id="7" name="Picture 8">
          <a:extLst>
            <a:ext uri="{FF2B5EF4-FFF2-40B4-BE49-F238E27FC236}">
              <a16:creationId xmlns:a16="http://schemas.microsoft.com/office/drawing/2014/main" id="{0284550E-ACA2-4AC0-99D1-72BC4769E7E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1468100"/>
          <a:ext cx="4572000" cy="34290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4572000" cy="3429000"/>
    <xdr:pic>
      <xdr:nvPicPr>
        <xdr:cNvPr id="8" name="Picture 10">
          <a:extLst>
            <a:ext uri="{FF2B5EF4-FFF2-40B4-BE49-F238E27FC236}">
              <a16:creationId xmlns:a16="http://schemas.microsoft.com/office/drawing/2014/main" id="{93D0CBE4-0410-4908-AD72-36494AF2D0B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4210050"/>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xdr:colOff>
      <xdr:row>93</xdr:row>
      <xdr:rowOff>38100</xdr:rowOff>
    </xdr:from>
    <xdr:ext cx="7419975" cy="5562600"/>
    <xdr:pic>
      <xdr:nvPicPr>
        <xdr:cNvPr id="9" name="Picture 13">
          <a:extLst>
            <a:ext uri="{FF2B5EF4-FFF2-40B4-BE49-F238E27FC236}">
              <a16:creationId xmlns:a16="http://schemas.microsoft.com/office/drawing/2014/main" id="{34DCC535-4327-4FE4-87BC-BB40A2A0DF7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5725" y="15097125"/>
          <a:ext cx="7419975" cy="55626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1504950</xdr:colOff>
      <xdr:row>1</xdr:row>
      <xdr:rowOff>19050</xdr:rowOff>
    </xdr:from>
    <xdr:ext cx="476250" cy="509587"/>
    <xdr:pic>
      <xdr:nvPicPr>
        <xdr:cNvPr id="2" name="Picture 15">
          <a:extLst>
            <a:ext uri="{FF2B5EF4-FFF2-40B4-BE49-F238E27FC236}">
              <a16:creationId xmlns:a16="http://schemas.microsoft.com/office/drawing/2014/main" id="{47F61655-4788-4E99-8DB5-5251E3FC8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80975"/>
          <a:ext cx="476250" cy="50958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oneCellAnchor>
    <xdr:from>
      <xdr:col>8</xdr:col>
      <xdr:colOff>152400</xdr:colOff>
      <xdr:row>1</xdr:row>
      <xdr:rowOff>9525</xdr:rowOff>
    </xdr:from>
    <xdr:ext cx="523875" cy="557212"/>
    <xdr:pic>
      <xdr:nvPicPr>
        <xdr:cNvPr id="3" name="Picture 16">
          <a:extLst>
            <a:ext uri="{FF2B5EF4-FFF2-40B4-BE49-F238E27FC236}">
              <a16:creationId xmlns:a16="http://schemas.microsoft.com/office/drawing/2014/main" id="{A471D700-8BC3-4397-A78E-C469C4ED79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71450"/>
          <a:ext cx="523875" cy="557212"/>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oneCellAnchor>
    <xdr:from>
      <xdr:col>8</xdr:col>
      <xdr:colOff>828675</xdr:colOff>
      <xdr:row>1</xdr:row>
      <xdr:rowOff>9525</xdr:rowOff>
    </xdr:from>
    <xdr:ext cx="533400" cy="557212"/>
    <xdr:pic>
      <xdr:nvPicPr>
        <xdr:cNvPr id="4" name="Picture 5">
          <a:extLst>
            <a:ext uri="{FF2B5EF4-FFF2-40B4-BE49-F238E27FC236}">
              <a16:creationId xmlns:a16="http://schemas.microsoft.com/office/drawing/2014/main" id="{9A95A510-BFD9-4ADD-AA3B-4F770E5FEF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171450"/>
          <a:ext cx="533400" cy="557212"/>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5</xdr:col>
      <xdr:colOff>47625</xdr:colOff>
      <xdr:row>4</xdr:row>
      <xdr:rowOff>66675</xdr:rowOff>
    </xdr:from>
    <xdr:to>
      <xdr:col>8</xdr:col>
      <xdr:colOff>1971675</xdr:colOff>
      <xdr:row>17</xdr:row>
      <xdr:rowOff>114300</xdr:rowOff>
    </xdr:to>
    <xdr:graphicFrame macro="">
      <xdr:nvGraphicFramePr>
        <xdr:cNvPr id="5" name="Chart 2">
          <a:extLst>
            <a:ext uri="{FF2B5EF4-FFF2-40B4-BE49-F238E27FC236}">
              <a16:creationId xmlns:a16="http://schemas.microsoft.com/office/drawing/2014/main" id="{B017AFED-A934-4B9F-A027-CD8220D1D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114300</xdr:colOff>
      <xdr:row>21</xdr:row>
      <xdr:rowOff>123825</xdr:rowOff>
    </xdr:from>
    <xdr:to>
      <xdr:col>8</xdr:col>
      <xdr:colOff>2028825</xdr:colOff>
      <xdr:row>34</xdr:row>
      <xdr:rowOff>66675</xdr:rowOff>
    </xdr:to>
    <xdr:graphicFrame macro="">
      <xdr:nvGraphicFramePr>
        <xdr:cNvPr id="6" name="Chart 3">
          <a:extLst>
            <a:ext uri="{FF2B5EF4-FFF2-40B4-BE49-F238E27FC236}">
              <a16:creationId xmlns:a16="http://schemas.microsoft.com/office/drawing/2014/main" id="{547DDAA9-D003-4613-94E6-457B3035D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57</xdr:row>
      <xdr:rowOff>28575</xdr:rowOff>
    </xdr:from>
    <xdr:to>
      <xdr:col>10</xdr:col>
      <xdr:colOff>95250</xdr:colOff>
      <xdr:row>78</xdr:row>
      <xdr:rowOff>66675</xdr:rowOff>
    </xdr:to>
    <xdr:graphicFrame macro="">
      <xdr:nvGraphicFramePr>
        <xdr:cNvPr id="7" name="Chart 1">
          <a:extLst>
            <a:ext uri="{FF2B5EF4-FFF2-40B4-BE49-F238E27FC236}">
              <a16:creationId xmlns:a16="http://schemas.microsoft.com/office/drawing/2014/main" id="{8F588479-85FD-4995-9051-49484B56B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123825</xdr:colOff>
      <xdr:row>39</xdr:row>
      <xdr:rowOff>66675</xdr:rowOff>
    </xdr:from>
    <xdr:to>
      <xdr:col>13</xdr:col>
      <xdr:colOff>285750</xdr:colOff>
      <xdr:row>53</xdr:row>
      <xdr:rowOff>38100</xdr:rowOff>
    </xdr:to>
    <xdr:graphicFrame macro="">
      <xdr:nvGraphicFramePr>
        <xdr:cNvPr id="8" name="Chart 3">
          <a:extLst>
            <a:ext uri="{FF2B5EF4-FFF2-40B4-BE49-F238E27FC236}">
              <a16:creationId xmlns:a16="http://schemas.microsoft.com/office/drawing/2014/main" id="{F3E18669-2E53-4501-9842-B500AB3470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38100</xdr:colOff>
      <xdr:row>92</xdr:row>
      <xdr:rowOff>38100</xdr:rowOff>
    </xdr:from>
    <xdr:to>
      <xdr:col>8</xdr:col>
      <xdr:colOff>2019300</xdr:colOff>
      <xdr:row>114</xdr:row>
      <xdr:rowOff>171450</xdr:rowOff>
    </xdr:to>
    <xdr:graphicFrame macro="">
      <xdr:nvGraphicFramePr>
        <xdr:cNvPr id="9" name="Chart 4">
          <a:extLst>
            <a:ext uri="{FF2B5EF4-FFF2-40B4-BE49-F238E27FC236}">
              <a16:creationId xmlns:a16="http://schemas.microsoft.com/office/drawing/2014/main" id="{E3BF48F3-A74D-4FDC-9451-73C6BFA27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6</xdr:col>
      <xdr:colOff>304800</xdr:colOff>
      <xdr:row>0</xdr:row>
      <xdr:rowOff>123825</xdr:rowOff>
    </xdr:from>
    <xdr:ext cx="847725" cy="895350"/>
    <xdr:pic>
      <xdr:nvPicPr>
        <xdr:cNvPr id="10" name="Picture 11">
          <a:extLst>
            <a:ext uri="{FF2B5EF4-FFF2-40B4-BE49-F238E27FC236}">
              <a16:creationId xmlns:a16="http://schemas.microsoft.com/office/drawing/2014/main" id="{06340CA2-CC1D-4D39-B862-5334310F5FC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962400" y="123825"/>
          <a:ext cx="8477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285750</xdr:colOff>
      <xdr:row>0</xdr:row>
      <xdr:rowOff>95250</xdr:rowOff>
    </xdr:from>
    <xdr:ext cx="819150" cy="885825"/>
    <xdr:pic>
      <xdr:nvPicPr>
        <xdr:cNvPr id="11" name="Picture 12">
          <a:extLst>
            <a:ext uri="{FF2B5EF4-FFF2-40B4-BE49-F238E27FC236}">
              <a16:creationId xmlns:a16="http://schemas.microsoft.com/office/drawing/2014/main" id="{318C87DC-661B-495B-BFF2-CB504C20DD2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552950" y="95250"/>
          <a:ext cx="819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0.00798</cdr:x>
      <cdr:y>0.01472</cdr:y>
    </cdr:from>
    <cdr:to>
      <cdr:x>0.08282</cdr:x>
      <cdr:y>0.13658</cdr:y>
    </cdr:to>
    <cdr:pic>
      <cdr:nvPicPr>
        <cdr:cNvPr id="3" name="Picture 2">
          <a:extLst xmlns:a="http://schemas.openxmlformats.org/drawingml/2006/main">
            <a:ext uri="{FF2B5EF4-FFF2-40B4-BE49-F238E27FC236}">
              <a16:creationId xmlns:a16="http://schemas.microsoft.com/office/drawing/2014/main" id="{BAED19B7-A33A-4973-A562-B2CAEC3B53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455930" cy="480743"/>
        </a:xfrm>
        <a:prstGeom xmlns:a="http://schemas.openxmlformats.org/drawingml/2006/main" prst="rect">
          <a:avLst/>
        </a:prstGeom>
      </cdr:spPr>
    </cdr:pic>
  </cdr:relSizeAnchor>
  <cdr:relSizeAnchor xmlns:cdr="http://schemas.openxmlformats.org/drawingml/2006/chartDrawing">
    <cdr:from>
      <cdr:x>0.7955</cdr:x>
      <cdr:y>0</cdr:y>
    </cdr:from>
    <cdr:to>
      <cdr:x>0.79575</cdr:x>
      <cdr:y>0</cdr:y>
    </cdr:to>
    <cdr:sp macro="" textlink="">
      <cdr:nvSpPr>
        <cdr:cNvPr id="4"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028331" y="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userShapes>
</file>

<file path=xl/drawings/drawing13.xml><?xml version="1.0" encoding="utf-8"?>
<c:userShapes xmlns:c="http://schemas.openxmlformats.org/drawingml/2006/chart">
  <cdr:relSizeAnchor xmlns:cdr="http://schemas.openxmlformats.org/drawingml/2006/chartDrawing">
    <cdr:from>
      <cdr:x>0.00325</cdr:x>
      <cdr:y>0.01476</cdr:y>
    </cdr:from>
    <cdr:to>
      <cdr:x>0.07494</cdr:x>
      <cdr:y>0.13305</cdr:y>
    </cdr:to>
    <cdr:pic>
      <cdr:nvPicPr>
        <cdr:cNvPr id="2" name="Picture 1">
          <a:extLst xmlns:a="http://schemas.openxmlformats.org/drawingml/2006/main">
            <a:ext uri="{FF2B5EF4-FFF2-40B4-BE49-F238E27FC236}">
              <a16:creationId xmlns:a16="http://schemas.microsoft.com/office/drawing/2014/main" id="{ECC6395B-4292-42F8-B421-DCA67F8EB68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2225" y="50801"/>
          <a:ext cx="436880" cy="460656"/>
        </a:xfrm>
        <a:prstGeom xmlns:a="http://schemas.openxmlformats.org/drawingml/2006/main" prst="rect">
          <a:avLst/>
        </a:prstGeom>
      </cdr:spPr>
    </cdr:pic>
  </cdr:relSizeAnchor>
  <cdr:relSizeAnchor xmlns:cdr="http://schemas.openxmlformats.org/drawingml/2006/chartDrawing">
    <cdr:from>
      <cdr:x>0.79101</cdr:x>
      <cdr:y>0.00218</cdr:y>
    </cdr:from>
    <cdr:to>
      <cdr:x>1</cdr:x>
      <cdr:y>0.14977</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020711" y="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userShapes>
</file>

<file path=xl/drawings/drawing14.xml><?xml version="1.0" encoding="utf-8"?>
<c:userShapes xmlns:c="http://schemas.openxmlformats.org/drawingml/2006/chart">
  <cdr:relSizeAnchor xmlns:cdr="http://schemas.openxmlformats.org/drawingml/2006/chartDrawing">
    <cdr:from>
      <cdr:x>0.00687</cdr:x>
      <cdr:y>0.01593</cdr:y>
    </cdr:from>
    <cdr:to>
      <cdr:x>0.0957</cdr:x>
      <cdr:y>0.18919</cdr:y>
    </cdr:to>
    <cdr:pic>
      <cdr:nvPicPr>
        <cdr:cNvPr id="4" name="Picture 3">
          <a:extLst xmlns:a="http://schemas.openxmlformats.org/drawingml/2006/main">
            <a:ext uri="{FF2B5EF4-FFF2-40B4-BE49-F238E27FC236}">
              <a16:creationId xmlns:a16="http://schemas.microsoft.com/office/drawing/2014/main" id="{214AACAB-091C-44FA-BE79-D5AE29216DA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6105" y="69837"/>
          <a:ext cx="705254" cy="789318"/>
        </a:xfrm>
        <a:prstGeom xmlns:a="http://schemas.openxmlformats.org/drawingml/2006/main" prst="rect">
          <a:avLst/>
        </a:prstGeom>
      </cdr:spPr>
    </cdr:pic>
  </cdr:relSizeAnchor>
  <cdr:relSizeAnchor xmlns:cdr="http://schemas.openxmlformats.org/drawingml/2006/chartDrawing">
    <cdr:from>
      <cdr:x>0.82325</cdr:x>
      <cdr:y>0.03275</cdr:y>
    </cdr:from>
    <cdr:to>
      <cdr:x>0.8235</cdr:x>
      <cdr:y>0.02275</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061075" y="2032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userShapes>
</file>

<file path=xl/drawings/drawing15.xml><?xml version="1.0" encoding="utf-8"?>
<c:userShapes xmlns:c="http://schemas.openxmlformats.org/drawingml/2006/chart">
  <cdr:relSizeAnchor xmlns:cdr="http://schemas.openxmlformats.org/drawingml/2006/chartDrawing">
    <cdr:from>
      <cdr:x>0.00796</cdr:x>
      <cdr:y>0.01286</cdr:y>
    </cdr:from>
    <cdr:to>
      <cdr:x>0.08284</cdr:x>
      <cdr:y>0.11455</cdr:y>
    </cdr:to>
    <cdr:pic>
      <cdr:nvPicPr>
        <cdr:cNvPr id="2" name="Picture 1">
          <a:extLst xmlns:a="http://schemas.openxmlformats.org/drawingml/2006/main">
            <a:ext uri="{FF2B5EF4-FFF2-40B4-BE49-F238E27FC236}">
              <a16:creationId xmlns:a16="http://schemas.microsoft.com/office/drawing/2014/main" id="{ECC6395B-4292-42F8-B421-DCA67F8EB68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455930" cy="480743"/>
        </a:xfrm>
        <a:prstGeom xmlns:a="http://schemas.openxmlformats.org/drawingml/2006/main" prst="rect">
          <a:avLst/>
        </a:prstGeom>
      </cdr:spPr>
    </cdr:pic>
  </cdr:relSizeAnchor>
  <cdr:relSizeAnchor xmlns:cdr="http://schemas.openxmlformats.org/drawingml/2006/chartDrawing">
    <cdr:from>
      <cdr:x>0.79525</cdr:x>
      <cdr:y>0.07125</cdr:y>
    </cdr:from>
    <cdr:to>
      <cdr:x>0.7955</cdr:x>
      <cdr:y>0.04372</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053096" y="307975"/>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900"/>
            </a:lnSpc>
          </a:pPr>
          <a:r>
            <a:rPr lang="en-AU" sz="1600" b="1">
              <a:solidFill>
                <a:srgbClr val="FF0000"/>
              </a:solidFill>
            </a:rPr>
            <a:t>Example data only </a:t>
          </a:r>
        </a:p>
      </cdr:txBody>
    </cdr:sp>
  </cdr:relSizeAnchor>
</c:userShapes>
</file>

<file path=xl/drawings/drawing16.xml><?xml version="1.0" encoding="utf-8"?>
<c:userShapes xmlns:c="http://schemas.openxmlformats.org/drawingml/2006/chart">
  <cdr:relSizeAnchor xmlns:cdr="http://schemas.openxmlformats.org/drawingml/2006/chartDrawing">
    <cdr:from>
      <cdr:x>0.00686</cdr:x>
      <cdr:y>0.01199</cdr:y>
    </cdr:from>
    <cdr:to>
      <cdr:x>0.09959</cdr:x>
      <cdr:y>0.14164</cdr:y>
    </cdr:to>
    <cdr:pic>
      <cdr:nvPicPr>
        <cdr:cNvPr id="4" name="Picture 3">
          <a:extLst xmlns:a="http://schemas.openxmlformats.org/drawingml/2006/main">
            <a:ext uri="{FF2B5EF4-FFF2-40B4-BE49-F238E27FC236}">
              <a16:creationId xmlns:a16="http://schemas.microsoft.com/office/drawing/2014/main" id="{05DC2C02-0A86-4AE8-915E-9FF1B135411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796" y="50821"/>
          <a:ext cx="661105" cy="678794"/>
        </a:xfrm>
        <a:prstGeom xmlns:a="http://schemas.openxmlformats.org/drawingml/2006/main" prst="rect">
          <a:avLst/>
        </a:prstGeom>
      </cdr:spPr>
    </cdr:pic>
  </cdr:relSizeAnchor>
  <cdr:relSizeAnchor xmlns:cdr="http://schemas.openxmlformats.org/drawingml/2006/chartDrawing">
    <cdr:from>
      <cdr:x>0.823</cdr:x>
      <cdr:y>0.02925</cdr:y>
    </cdr:from>
    <cdr:to>
      <cdr:x>0.82399</cdr:x>
      <cdr:y>0.02218</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070366" y="2794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238125</xdr:colOff>
      <xdr:row>90</xdr:row>
      <xdr:rowOff>619125</xdr:rowOff>
    </xdr:from>
    <xdr:to>
      <xdr:col>19</xdr:col>
      <xdr:colOff>581025</xdr:colOff>
      <xdr:row>118</xdr:row>
      <xdr:rowOff>95250</xdr:rowOff>
    </xdr:to>
    <xdr:graphicFrame macro="">
      <xdr:nvGraphicFramePr>
        <xdr:cNvPr id="2" name="Chart 1">
          <a:extLst>
            <a:ext uri="{FF2B5EF4-FFF2-40B4-BE49-F238E27FC236}">
              <a16:creationId xmlns:a16="http://schemas.microsoft.com/office/drawing/2014/main" id="{CA1C2DDC-278F-492A-8B7B-0E0BDFA59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371475</xdr:colOff>
      <xdr:row>131</xdr:row>
      <xdr:rowOff>38100</xdr:rowOff>
    </xdr:from>
    <xdr:to>
      <xdr:col>24</xdr:col>
      <xdr:colOff>28575</xdr:colOff>
      <xdr:row>158</xdr:row>
      <xdr:rowOff>95250</xdr:rowOff>
    </xdr:to>
    <xdr:graphicFrame macro="">
      <xdr:nvGraphicFramePr>
        <xdr:cNvPr id="3" name="Chart 2">
          <a:extLst>
            <a:ext uri="{FF2B5EF4-FFF2-40B4-BE49-F238E27FC236}">
              <a16:creationId xmlns:a16="http://schemas.microsoft.com/office/drawing/2014/main" id="{4B487CF0-296C-4262-918D-34F8D9A9B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209550</xdr:colOff>
      <xdr:row>0</xdr:row>
      <xdr:rowOff>47625</xdr:rowOff>
    </xdr:from>
    <xdr:ext cx="476250" cy="504825"/>
    <xdr:pic>
      <xdr:nvPicPr>
        <xdr:cNvPr id="4" name="Picture 15">
          <a:extLst>
            <a:ext uri="{FF2B5EF4-FFF2-40B4-BE49-F238E27FC236}">
              <a16:creationId xmlns:a16="http://schemas.microsoft.com/office/drawing/2014/main" id="{CF3D348B-B875-42C1-9426-C95E938513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6350" y="47625"/>
          <a:ext cx="476250" cy="504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oneCellAnchor>
    <xdr:from>
      <xdr:col>6</xdr:col>
      <xdr:colOff>200025</xdr:colOff>
      <xdr:row>0</xdr:row>
      <xdr:rowOff>66675</xdr:rowOff>
    </xdr:from>
    <xdr:ext cx="523875" cy="552450"/>
    <xdr:pic>
      <xdr:nvPicPr>
        <xdr:cNvPr id="5" name="Picture 16">
          <a:extLst>
            <a:ext uri="{FF2B5EF4-FFF2-40B4-BE49-F238E27FC236}">
              <a16:creationId xmlns:a16="http://schemas.microsoft.com/office/drawing/2014/main" id="{D1C1C328-3AEE-4A54-AC4A-92A251E8FA5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57625" y="66675"/>
          <a:ext cx="523875" cy="5524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oneCellAnchor>
    <xdr:from>
      <xdr:col>7</xdr:col>
      <xdr:colOff>161925</xdr:colOff>
      <xdr:row>0</xdr:row>
      <xdr:rowOff>66675</xdr:rowOff>
    </xdr:from>
    <xdr:ext cx="542925" cy="552450"/>
    <xdr:pic>
      <xdr:nvPicPr>
        <xdr:cNvPr id="6" name="Picture 5">
          <a:extLst>
            <a:ext uri="{FF2B5EF4-FFF2-40B4-BE49-F238E27FC236}">
              <a16:creationId xmlns:a16="http://schemas.microsoft.com/office/drawing/2014/main" id="{C7E0566F-0BFD-471E-8478-69FED2D0BA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29125" y="66675"/>
          <a:ext cx="542925" cy="5524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3</xdr:col>
      <xdr:colOff>809625</xdr:colOff>
      <xdr:row>534</xdr:row>
      <xdr:rowOff>723900</xdr:rowOff>
    </xdr:from>
    <xdr:to>
      <xdr:col>20</xdr:col>
      <xdr:colOff>19050</xdr:colOff>
      <xdr:row>574</xdr:row>
      <xdr:rowOff>76200</xdr:rowOff>
    </xdr:to>
    <xdr:graphicFrame macro="">
      <xdr:nvGraphicFramePr>
        <xdr:cNvPr id="7" name="Chart 1">
          <a:extLst>
            <a:ext uri="{FF2B5EF4-FFF2-40B4-BE49-F238E27FC236}">
              <a16:creationId xmlns:a16="http://schemas.microsoft.com/office/drawing/2014/main" id="{40975572-BC15-4EA4-9723-22AC60205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247650</xdr:colOff>
      <xdr:row>38</xdr:row>
      <xdr:rowOff>47625</xdr:rowOff>
    </xdr:from>
    <xdr:to>
      <xdr:col>22</xdr:col>
      <xdr:colOff>200025</xdr:colOff>
      <xdr:row>73</xdr:row>
      <xdr:rowOff>133350</xdr:rowOff>
    </xdr:to>
    <xdr:graphicFrame macro="">
      <xdr:nvGraphicFramePr>
        <xdr:cNvPr id="8" name="Chart 4">
          <a:extLst>
            <a:ext uri="{FF2B5EF4-FFF2-40B4-BE49-F238E27FC236}">
              <a16:creationId xmlns:a16="http://schemas.microsoft.com/office/drawing/2014/main" id="{3A82099A-FF5D-49D4-A947-11F6DBDB4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9</xdr:row>
      <xdr:rowOff>47625</xdr:rowOff>
    </xdr:from>
    <xdr:to>
      <xdr:col>22</xdr:col>
      <xdr:colOff>371475</xdr:colOff>
      <xdr:row>34</xdr:row>
      <xdr:rowOff>95250</xdr:rowOff>
    </xdr:to>
    <xdr:graphicFrame macro="">
      <xdr:nvGraphicFramePr>
        <xdr:cNvPr id="9" name="Chart 13">
          <a:extLst>
            <a:ext uri="{FF2B5EF4-FFF2-40B4-BE49-F238E27FC236}">
              <a16:creationId xmlns:a16="http://schemas.microsoft.com/office/drawing/2014/main" id="{90263DF0-54BF-461B-988A-568D8C1BE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266700</xdr:colOff>
      <xdr:row>166</xdr:row>
      <xdr:rowOff>66675</xdr:rowOff>
    </xdr:from>
    <xdr:to>
      <xdr:col>24</xdr:col>
      <xdr:colOff>257175</xdr:colOff>
      <xdr:row>197</xdr:row>
      <xdr:rowOff>457200</xdr:rowOff>
    </xdr:to>
    <xdr:graphicFrame macro="">
      <xdr:nvGraphicFramePr>
        <xdr:cNvPr id="10" name="Chart 3">
          <a:extLst>
            <a:ext uri="{FF2B5EF4-FFF2-40B4-BE49-F238E27FC236}">
              <a16:creationId xmlns:a16="http://schemas.microsoft.com/office/drawing/2014/main" id="{5162D6F7-7062-4D3B-92FF-EBE00CA56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542925</xdr:colOff>
      <xdr:row>312</xdr:row>
      <xdr:rowOff>95250</xdr:rowOff>
    </xdr:from>
    <xdr:to>
      <xdr:col>19</xdr:col>
      <xdr:colOff>104775</xdr:colOff>
      <xdr:row>341</xdr:row>
      <xdr:rowOff>133350</xdr:rowOff>
    </xdr:to>
    <xdr:graphicFrame macro="">
      <xdr:nvGraphicFramePr>
        <xdr:cNvPr id="11" name="Chart 2">
          <a:extLst>
            <a:ext uri="{FF2B5EF4-FFF2-40B4-BE49-F238E27FC236}">
              <a16:creationId xmlns:a16="http://schemas.microsoft.com/office/drawing/2014/main" id="{E66380C7-4FCF-43B9-A82B-290137FD2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295275</xdr:colOff>
      <xdr:row>274</xdr:row>
      <xdr:rowOff>133350</xdr:rowOff>
    </xdr:from>
    <xdr:to>
      <xdr:col>13</xdr:col>
      <xdr:colOff>695325</xdr:colOff>
      <xdr:row>301</xdr:row>
      <xdr:rowOff>152400</xdr:rowOff>
    </xdr:to>
    <xdr:graphicFrame macro="">
      <xdr:nvGraphicFramePr>
        <xdr:cNvPr id="12" name="Chart 4">
          <a:extLst>
            <a:ext uri="{FF2B5EF4-FFF2-40B4-BE49-F238E27FC236}">
              <a16:creationId xmlns:a16="http://schemas.microsoft.com/office/drawing/2014/main" id="{EE537EF4-89D8-4C59-8F6D-D1E91E254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876300</xdr:colOff>
      <xdr:row>205</xdr:row>
      <xdr:rowOff>171450</xdr:rowOff>
    </xdr:from>
    <xdr:to>
      <xdr:col>13</xdr:col>
      <xdr:colOff>133350</xdr:colOff>
      <xdr:row>236</xdr:row>
      <xdr:rowOff>19050</xdr:rowOff>
    </xdr:to>
    <xdr:graphicFrame macro="">
      <xdr:nvGraphicFramePr>
        <xdr:cNvPr id="13" name="Chart 5">
          <a:extLst>
            <a:ext uri="{FF2B5EF4-FFF2-40B4-BE49-F238E27FC236}">
              <a16:creationId xmlns:a16="http://schemas.microsoft.com/office/drawing/2014/main" id="{2FC76E1E-B342-4486-AC79-6DF86AC2E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523875</xdr:colOff>
      <xdr:row>350</xdr:row>
      <xdr:rowOff>161925</xdr:rowOff>
    </xdr:from>
    <xdr:to>
      <xdr:col>13</xdr:col>
      <xdr:colOff>685800</xdr:colOff>
      <xdr:row>363</xdr:row>
      <xdr:rowOff>447675</xdr:rowOff>
    </xdr:to>
    <xdr:graphicFrame macro="">
      <xdr:nvGraphicFramePr>
        <xdr:cNvPr id="14" name="Chart 2">
          <a:extLst>
            <a:ext uri="{FF2B5EF4-FFF2-40B4-BE49-F238E27FC236}">
              <a16:creationId xmlns:a16="http://schemas.microsoft.com/office/drawing/2014/main" id="{0AAAECE2-A765-4646-BC5B-BC770D913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95250</xdr:colOff>
      <xdr:row>367</xdr:row>
      <xdr:rowOff>381000</xdr:rowOff>
    </xdr:from>
    <xdr:to>
      <xdr:col>13</xdr:col>
      <xdr:colOff>762000</xdr:colOff>
      <xdr:row>381</xdr:row>
      <xdr:rowOff>1143000</xdr:rowOff>
    </xdr:to>
    <xdr:graphicFrame macro="">
      <xdr:nvGraphicFramePr>
        <xdr:cNvPr id="15" name="Chart 3">
          <a:extLst>
            <a:ext uri="{FF2B5EF4-FFF2-40B4-BE49-F238E27FC236}">
              <a16:creationId xmlns:a16="http://schemas.microsoft.com/office/drawing/2014/main" id="{3F48D4C2-519C-4DBD-BBFB-8C47954BF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285750</xdr:colOff>
      <xdr:row>438</xdr:row>
      <xdr:rowOff>19050</xdr:rowOff>
    </xdr:from>
    <xdr:to>
      <xdr:col>13</xdr:col>
      <xdr:colOff>495300</xdr:colOff>
      <xdr:row>459</xdr:row>
      <xdr:rowOff>38100</xdr:rowOff>
    </xdr:to>
    <xdr:graphicFrame macro="">
      <xdr:nvGraphicFramePr>
        <xdr:cNvPr id="16" name="Chart 1">
          <a:extLst>
            <a:ext uri="{FF2B5EF4-FFF2-40B4-BE49-F238E27FC236}">
              <a16:creationId xmlns:a16="http://schemas.microsoft.com/office/drawing/2014/main" id="{EDA8EE64-D373-4356-A002-1C8AF295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266700</xdr:colOff>
      <xdr:row>421</xdr:row>
      <xdr:rowOff>47625</xdr:rowOff>
    </xdr:from>
    <xdr:to>
      <xdr:col>15</xdr:col>
      <xdr:colOff>552450</xdr:colOff>
      <xdr:row>434</xdr:row>
      <xdr:rowOff>942975</xdr:rowOff>
    </xdr:to>
    <xdr:graphicFrame macro="">
      <xdr:nvGraphicFramePr>
        <xdr:cNvPr id="17" name="Chart 3">
          <a:extLst>
            <a:ext uri="{FF2B5EF4-FFF2-40B4-BE49-F238E27FC236}">
              <a16:creationId xmlns:a16="http://schemas.microsoft.com/office/drawing/2014/main" id="{8CB95A08-E4A8-4289-8227-C6E2FE3BC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152400</xdr:colOff>
      <xdr:row>473</xdr:row>
      <xdr:rowOff>28575</xdr:rowOff>
    </xdr:from>
    <xdr:to>
      <xdr:col>13</xdr:col>
      <xdr:colOff>257175</xdr:colOff>
      <xdr:row>492</xdr:row>
      <xdr:rowOff>9525</xdr:rowOff>
    </xdr:to>
    <xdr:graphicFrame macro="">
      <xdr:nvGraphicFramePr>
        <xdr:cNvPr id="18" name="Chart 4">
          <a:extLst>
            <a:ext uri="{FF2B5EF4-FFF2-40B4-BE49-F238E27FC236}">
              <a16:creationId xmlns:a16="http://schemas.microsoft.com/office/drawing/2014/main" id="{A28BAA71-A31D-448A-A59B-B33DC63E5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161925</xdr:colOff>
      <xdr:row>384</xdr:row>
      <xdr:rowOff>85725</xdr:rowOff>
    </xdr:from>
    <xdr:to>
      <xdr:col>13</xdr:col>
      <xdr:colOff>638175</xdr:colOff>
      <xdr:row>397</xdr:row>
      <xdr:rowOff>800100</xdr:rowOff>
    </xdr:to>
    <xdr:graphicFrame macro="">
      <xdr:nvGraphicFramePr>
        <xdr:cNvPr id="19" name="Chart 2">
          <a:extLst>
            <a:ext uri="{FF2B5EF4-FFF2-40B4-BE49-F238E27FC236}">
              <a16:creationId xmlns:a16="http://schemas.microsoft.com/office/drawing/2014/main" id="{C28287D0-B517-4B14-BC9C-FDBBFD117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76200</xdr:colOff>
      <xdr:row>401</xdr:row>
      <xdr:rowOff>47625</xdr:rowOff>
    </xdr:from>
    <xdr:to>
      <xdr:col>14</xdr:col>
      <xdr:colOff>533400</xdr:colOff>
      <xdr:row>414</xdr:row>
      <xdr:rowOff>485775</xdr:rowOff>
    </xdr:to>
    <xdr:graphicFrame macro="">
      <xdr:nvGraphicFramePr>
        <xdr:cNvPr id="20" name="Chart 3">
          <a:extLst>
            <a:ext uri="{FF2B5EF4-FFF2-40B4-BE49-F238E27FC236}">
              <a16:creationId xmlns:a16="http://schemas.microsoft.com/office/drawing/2014/main" id="{5E65C63D-7BC8-40A3-8F71-4FAEA2BF7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133351</xdr:colOff>
      <xdr:row>0</xdr:row>
      <xdr:rowOff>120144</xdr:rowOff>
    </xdr:from>
    <xdr:to>
      <xdr:col>10</xdr:col>
      <xdr:colOff>304681</xdr:colOff>
      <xdr:row>1</xdr:row>
      <xdr:rowOff>261890</xdr:rowOff>
    </xdr:to>
    <xdr:sp macro="" textlink="">
      <xdr:nvSpPr>
        <xdr:cNvPr id="21" name="TextBox 20">
          <a:extLst>
            <a:ext uri="{FF2B5EF4-FFF2-40B4-BE49-F238E27FC236}">
              <a16:creationId xmlns:a16="http://schemas.microsoft.com/office/drawing/2014/main" id="{FCDF5F22-EF7F-412B-B8BF-DBEE020BB628}"/>
            </a:ext>
          </a:extLst>
        </xdr:cNvPr>
        <xdr:cNvSpPr txBox="1"/>
      </xdr:nvSpPr>
      <xdr:spPr>
        <a:xfrm>
          <a:off x="5619751" y="120144"/>
          <a:ext cx="780930" cy="2084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en-AU" sz="900" b="1"/>
            <a:t>PDSA cycles commenced</a:t>
          </a:r>
        </a:p>
      </xdr:txBody>
    </xdr:sp>
    <xdr:clientData/>
  </xdr:twoCellAnchor>
  <xdr:twoCellAnchor>
    <xdr:from>
      <xdr:col>14</xdr:col>
      <xdr:colOff>276225</xdr:colOff>
      <xdr:row>504</xdr:row>
      <xdr:rowOff>19050</xdr:rowOff>
    </xdr:from>
    <xdr:to>
      <xdr:col>27</xdr:col>
      <xdr:colOff>495300</xdr:colOff>
      <xdr:row>525</xdr:row>
      <xdr:rowOff>866775</xdr:rowOff>
    </xdr:to>
    <xdr:graphicFrame macro="">
      <xdr:nvGraphicFramePr>
        <xdr:cNvPr id="22" name="Chart 1">
          <a:extLst>
            <a:ext uri="{FF2B5EF4-FFF2-40B4-BE49-F238E27FC236}">
              <a16:creationId xmlns:a16="http://schemas.microsoft.com/office/drawing/2014/main" id="{2A01B48A-CC30-4877-907E-0440D38A8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104775</xdr:colOff>
      <xdr:row>580</xdr:row>
      <xdr:rowOff>66675</xdr:rowOff>
    </xdr:from>
    <xdr:to>
      <xdr:col>20</xdr:col>
      <xdr:colOff>476250</xdr:colOff>
      <xdr:row>605</xdr:row>
      <xdr:rowOff>104775</xdr:rowOff>
    </xdr:to>
    <xdr:graphicFrame macro="">
      <xdr:nvGraphicFramePr>
        <xdr:cNvPr id="23" name="Chart 2">
          <a:extLst>
            <a:ext uri="{FF2B5EF4-FFF2-40B4-BE49-F238E27FC236}">
              <a16:creationId xmlns:a16="http://schemas.microsoft.com/office/drawing/2014/main" id="{869C2BB4-B664-4CCC-AC84-23A512D1A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28575</xdr:colOff>
      <xdr:row>607</xdr:row>
      <xdr:rowOff>57150</xdr:rowOff>
    </xdr:from>
    <xdr:to>
      <xdr:col>19</xdr:col>
      <xdr:colOff>19050</xdr:colOff>
      <xdr:row>633</xdr:row>
      <xdr:rowOff>85725</xdr:rowOff>
    </xdr:to>
    <xdr:graphicFrame macro="">
      <xdr:nvGraphicFramePr>
        <xdr:cNvPr id="24" name="Chart 4">
          <a:extLst>
            <a:ext uri="{FF2B5EF4-FFF2-40B4-BE49-F238E27FC236}">
              <a16:creationId xmlns:a16="http://schemas.microsoft.com/office/drawing/2014/main" id="{66A164CE-75E1-47AF-8203-932780548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oneCellAnchor>
    <xdr:from>
      <xdr:col>3</xdr:col>
      <xdr:colOff>28575</xdr:colOff>
      <xdr:row>1</xdr:row>
      <xdr:rowOff>19050</xdr:rowOff>
    </xdr:from>
    <xdr:ext cx="838200" cy="828675"/>
    <xdr:pic>
      <xdr:nvPicPr>
        <xdr:cNvPr id="25" name="Picture 3">
          <a:extLst>
            <a:ext uri="{FF2B5EF4-FFF2-40B4-BE49-F238E27FC236}">
              <a16:creationId xmlns:a16="http://schemas.microsoft.com/office/drawing/2014/main" id="{1F393411-7616-4A0D-9DC6-18E6904C4A5B}"/>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857375" y="180975"/>
          <a:ext cx="838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152400</xdr:colOff>
      <xdr:row>1</xdr:row>
      <xdr:rowOff>28575</xdr:rowOff>
    </xdr:from>
    <xdr:ext cx="806450" cy="838200"/>
    <xdr:pic>
      <xdr:nvPicPr>
        <xdr:cNvPr id="26" name="Picture 2">
          <a:extLst>
            <a:ext uri="{FF2B5EF4-FFF2-40B4-BE49-F238E27FC236}">
              <a16:creationId xmlns:a16="http://schemas.microsoft.com/office/drawing/2014/main" id="{D33C26A6-5CE0-447D-8DC9-3FDADB1C5C7C}"/>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590800" y="190500"/>
          <a:ext cx="806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xdr:col>
      <xdr:colOff>19050</xdr:colOff>
      <xdr:row>635</xdr:row>
      <xdr:rowOff>76200</xdr:rowOff>
    </xdr:from>
    <xdr:to>
      <xdr:col>18</xdr:col>
      <xdr:colOff>590550</xdr:colOff>
      <xdr:row>662</xdr:row>
      <xdr:rowOff>95250</xdr:rowOff>
    </xdr:to>
    <xdr:graphicFrame macro="">
      <xdr:nvGraphicFramePr>
        <xdr:cNvPr id="27" name="Chart 2">
          <a:extLst>
            <a:ext uri="{FF2B5EF4-FFF2-40B4-BE49-F238E27FC236}">
              <a16:creationId xmlns:a16="http://schemas.microsoft.com/office/drawing/2014/main" id="{DE5E4A08-008A-4503-A40A-D223B1773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oneCellAnchor>
    <xdr:from>
      <xdr:col>0</xdr:col>
      <xdr:colOff>0</xdr:colOff>
      <xdr:row>29</xdr:row>
      <xdr:rowOff>152400</xdr:rowOff>
    </xdr:from>
    <xdr:ext cx="5038725" cy="952500"/>
    <xdr:pic>
      <xdr:nvPicPr>
        <xdr:cNvPr id="28" name="Picture 2">
          <a:extLst>
            <a:ext uri="{FF2B5EF4-FFF2-40B4-BE49-F238E27FC236}">
              <a16:creationId xmlns:a16="http://schemas.microsoft.com/office/drawing/2014/main" id="{1F51D2C5-B3EF-4CE8-A7B4-511E674BB602}"/>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0" y="4848225"/>
          <a:ext cx="5038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19</xdr:col>
      <xdr:colOff>295275</xdr:colOff>
      <xdr:row>312</xdr:row>
      <xdr:rowOff>161925</xdr:rowOff>
    </xdr:from>
    <xdr:to>
      <xdr:col>35</xdr:col>
      <xdr:colOff>228600</xdr:colOff>
      <xdr:row>342</xdr:row>
      <xdr:rowOff>95250</xdr:rowOff>
    </xdr:to>
    <xdr:graphicFrame macro="">
      <xdr:nvGraphicFramePr>
        <xdr:cNvPr id="29" name="Chart 1">
          <a:extLst>
            <a:ext uri="{FF2B5EF4-FFF2-40B4-BE49-F238E27FC236}">
              <a16:creationId xmlns:a16="http://schemas.microsoft.com/office/drawing/2014/main" id="{800B9BDF-4B56-4E28-A885-20C36A649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oneCellAnchor>
    <xdr:from>
      <xdr:col>35</xdr:col>
      <xdr:colOff>66675</xdr:colOff>
      <xdr:row>312</xdr:row>
      <xdr:rowOff>161925</xdr:rowOff>
    </xdr:from>
    <xdr:ext cx="5572125" cy="2733675"/>
    <xdr:pic>
      <xdr:nvPicPr>
        <xdr:cNvPr id="30" name="Picture 2">
          <a:extLst>
            <a:ext uri="{FF2B5EF4-FFF2-40B4-BE49-F238E27FC236}">
              <a16:creationId xmlns:a16="http://schemas.microsoft.com/office/drawing/2014/main" id="{DB0F8274-4768-43D1-8D5F-1810CA5295D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1402675" y="50815875"/>
          <a:ext cx="557212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xdr:col>
      <xdr:colOff>85725</xdr:colOff>
      <xdr:row>665</xdr:row>
      <xdr:rowOff>104775</xdr:rowOff>
    </xdr:from>
    <xdr:to>
      <xdr:col>18</xdr:col>
      <xdr:colOff>466725</xdr:colOff>
      <xdr:row>691</xdr:row>
      <xdr:rowOff>57150</xdr:rowOff>
    </xdr:to>
    <xdr:graphicFrame macro="">
      <xdr:nvGraphicFramePr>
        <xdr:cNvPr id="31" name="Chart 1">
          <a:extLst>
            <a:ext uri="{FF2B5EF4-FFF2-40B4-BE49-F238E27FC236}">
              <a16:creationId xmlns:a16="http://schemas.microsoft.com/office/drawing/2014/main" id="{AF2C91E0-72E9-4A57-8BD7-A92D4F031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85725</xdr:colOff>
      <xdr:row>693</xdr:row>
      <xdr:rowOff>95250</xdr:rowOff>
    </xdr:from>
    <xdr:to>
      <xdr:col>18</xdr:col>
      <xdr:colOff>523875</xdr:colOff>
      <xdr:row>720</xdr:row>
      <xdr:rowOff>85725</xdr:rowOff>
    </xdr:to>
    <xdr:graphicFrame macro="">
      <xdr:nvGraphicFramePr>
        <xdr:cNvPr id="32" name="Chart 2">
          <a:extLst>
            <a:ext uri="{FF2B5EF4-FFF2-40B4-BE49-F238E27FC236}">
              <a16:creationId xmlns:a16="http://schemas.microsoft.com/office/drawing/2014/main" id="{BA15F643-BFE3-4051-9943-074F3B0A6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oneCellAnchor>
    <xdr:from>
      <xdr:col>20</xdr:col>
      <xdr:colOff>0</xdr:colOff>
      <xdr:row>666</xdr:row>
      <xdr:rowOff>0</xdr:rowOff>
    </xdr:from>
    <xdr:ext cx="9236075" cy="4251325"/>
    <xdr:pic>
      <xdr:nvPicPr>
        <xdr:cNvPr id="33" name="Picture 1">
          <a:extLst>
            <a:ext uri="{FF2B5EF4-FFF2-40B4-BE49-F238E27FC236}">
              <a16:creationId xmlns:a16="http://schemas.microsoft.com/office/drawing/2014/main" id="{B91F0C3F-3247-4034-8450-F8DAD6948CA1}"/>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2192000" y="107975400"/>
          <a:ext cx="9236075" cy="425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76201</xdr:colOff>
      <xdr:row>673</xdr:row>
      <xdr:rowOff>142875</xdr:rowOff>
    </xdr:from>
    <xdr:ext cx="4017938" cy="1407308"/>
    <xdr:sp macro="" textlink="">
      <xdr:nvSpPr>
        <xdr:cNvPr id="34" name="TextBox 33">
          <a:extLst>
            <a:ext uri="{FF2B5EF4-FFF2-40B4-BE49-F238E27FC236}">
              <a16:creationId xmlns:a16="http://schemas.microsoft.com/office/drawing/2014/main" id="{242C16C0-F844-4178-869D-945FEE0364C9}"/>
            </a:ext>
          </a:extLst>
        </xdr:cNvPr>
        <xdr:cNvSpPr txBox="1"/>
      </xdr:nvSpPr>
      <xdr:spPr>
        <a:xfrm>
          <a:off x="15316201" y="109251750"/>
          <a:ext cx="4017938"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a:defRPr sz="1000"/>
          </a:pPr>
          <a:r>
            <a:rPr lang="en-AU" sz="2800" b="1" i="0" u="sng" strike="noStrike" baseline="0">
              <a:solidFill>
                <a:srgbClr val="800080"/>
              </a:solidFill>
              <a:latin typeface="Calibri"/>
              <a:cs typeface="Calibri"/>
            </a:rPr>
            <a:t>Too much white</a:t>
          </a:r>
        </a:p>
        <a:p>
          <a:pPr algn="ctr" rtl="0">
            <a:defRPr sz="1000"/>
          </a:pPr>
          <a:r>
            <a:rPr lang="en-AU" sz="2800" b="0" i="0" u="none" strike="noStrike" baseline="0">
              <a:solidFill>
                <a:srgbClr val="800080"/>
              </a:solidFill>
              <a:latin typeface="Calibri"/>
              <a:cs typeface="Calibri"/>
            </a:rPr>
            <a:t>adjust Y-axis min &amp; max values  </a:t>
          </a:r>
        </a:p>
      </xdr:txBody>
    </xdr:sp>
    <xdr:clientData/>
  </xdr:oneCellAnchor>
  <xdr:twoCellAnchor>
    <xdr:from>
      <xdr:col>25</xdr:col>
      <xdr:colOff>104775</xdr:colOff>
      <xdr:row>129</xdr:row>
      <xdr:rowOff>38100</xdr:rowOff>
    </xdr:from>
    <xdr:to>
      <xdr:col>52</xdr:col>
      <xdr:colOff>190500</xdr:colOff>
      <xdr:row>156</xdr:row>
      <xdr:rowOff>95250</xdr:rowOff>
    </xdr:to>
    <xdr:graphicFrame macro="">
      <xdr:nvGraphicFramePr>
        <xdr:cNvPr id="35" name="Chart 2">
          <a:extLst>
            <a:ext uri="{FF2B5EF4-FFF2-40B4-BE49-F238E27FC236}">
              <a16:creationId xmlns:a16="http://schemas.microsoft.com/office/drawing/2014/main" id="{47CF176B-6233-4F2B-ABCA-2A7C5860F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oneCellAnchor>
    <xdr:from>
      <xdr:col>25</xdr:col>
      <xdr:colOff>104775</xdr:colOff>
      <xdr:row>152</xdr:row>
      <xdr:rowOff>114300</xdr:rowOff>
    </xdr:from>
    <xdr:ext cx="12169775" cy="558800"/>
    <xdr:pic>
      <xdr:nvPicPr>
        <xdr:cNvPr id="36" name="Picture 1">
          <a:extLst>
            <a:ext uri="{FF2B5EF4-FFF2-40B4-BE49-F238E27FC236}">
              <a16:creationId xmlns:a16="http://schemas.microsoft.com/office/drawing/2014/main" id="{A68D5B6C-DB62-4779-929C-6FAED90F6A6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5344775" y="24726900"/>
          <a:ext cx="1216977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xdr:col>
      <xdr:colOff>190500</xdr:colOff>
      <xdr:row>725</xdr:row>
      <xdr:rowOff>209550</xdr:rowOff>
    </xdr:from>
    <xdr:to>
      <xdr:col>18</xdr:col>
      <xdr:colOff>371475</xdr:colOff>
      <xdr:row>749</xdr:row>
      <xdr:rowOff>28575</xdr:rowOff>
    </xdr:to>
    <xdr:graphicFrame macro="">
      <xdr:nvGraphicFramePr>
        <xdr:cNvPr id="37" name="Chart 4">
          <a:extLst>
            <a:ext uri="{FF2B5EF4-FFF2-40B4-BE49-F238E27FC236}">
              <a16:creationId xmlns:a16="http://schemas.microsoft.com/office/drawing/2014/main" id="{C18E859D-AF30-4A62-8EB5-B81F10C00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39</xdr:col>
      <xdr:colOff>95250</xdr:colOff>
      <xdr:row>666</xdr:row>
      <xdr:rowOff>28575</xdr:rowOff>
    </xdr:from>
    <xdr:ext cx="8426450" cy="4025900"/>
    <xdr:pic>
      <xdr:nvPicPr>
        <xdr:cNvPr id="38" name="Picture 3">
          <a:extLst>
            <a:ext uri="{FF2B5EF4-FFF2-40B4-BE49-F238E27FC236}">
              <a16:creationId xmlns:a16="http://schemas.microsoft.com/office/drawing/2014/main" id="{D186382D-B424-4865-9278-5D2F0BD84441}"/>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23869650" y="108003975"/>
          <a:ext cx="8426450" cy="40259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8.xml><?xml version="1.0" encoding="utf-8"?>
<c:userShapes xmlns:c="http://schemas.openxmlformats.org/drawingml/2006/chart">
  <cdr:relSizeAnchor xmlns:cdr="http://schemas.openxmlformats.org/drawingml/2006/chartDrawing">
    <cdr:from>
      <cdr:x>0.77652</cdr:x>
      <cdr:y>0.17417</cdr:y>
    </cdr:from>
    <cdr:to>
      <cdr:x>0.84882</cdr:x>
      <cdr:y>0.24153</cdr:y>
    </cdr:to>
    <cdr:sp macro="" textlink="">
      <cdr:nvSpPr>
        <cdr:cNvPr id="2" name="TextBox 1"/>
        <cdr:cNvSpPr txBox="1"/>
      </cdr:nvSpPr>
      <cdr:spPr>
        <a:xfrm xmlns:a="http://schemas.openxmlformats.org/drawingml/2006/main">
          <a:off x="7205422" y="1047497"/>
          <a:ext cx="671958" cy="400253"/>
        </a:xfrm>
        <a:prstGeom xmlns:a="http://schemas.openxmlformats.org/drawingml/2006/main" prst="rect">
          <a:avLst/>
        </a:prstGeom>
        <a:ln xmlns:a="http://schemas.openxmlformats.org/drawingml/2006/main">
          <a:solidFill>
            <a:schemeClr val="accent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1100"/>
            <a:t>PDSA</a:t>
          </a:r>
          <a:r>
            <a:rPr lang="en-AU" sz="1100" baseline="0"/>
            <a:t> </a:t>
          </a:r>
          <a:endParaRPr lang="en-AU" sz="1100"/>
        </a:p>
        <a:p xmlns:a="http://schemas.openxmlformats.org/drawingml/2006/main">
          <a:endParaRPr lang="en-AU" sz="1100"/>
        </a:p>
      </cdr:txBody>
    </cdr:sp>
  </cdr:relSizeAnchor>
  <cdr:relSizeAnchor xmlns:cdr="http://schemas.openxmlformats.org/drawingml/2006/chartDrawing">
    <cdr:from>
      <cdr:x>0.40966</cdr:x>
      <cdr:y>0.24108</cdr:y>
    </cdr:from>
    <cdr:to>
      <cdr:x>0.4783</cdr:x>
      <cdr:y>0.30572</cdr:y>
    </cdr:to>
    <cdr:sp macro="" textlink="">
      <cdr:nvSpPr>
        <cdr:cNvPr id="5" name="TextBox 1"/>
        <cdr:cNvSpPr txBox="1"/>
      </cdr:nvSpPr>
      <cdr:spPr>
        <a:xfrm xmlns:a="http://schemas.openxmlformats.org/drawingml/2006/main">
          <a:off x="3798126" y="1437547"/>
          <a:ext cx="631063" cy="397216"/>
        </a:xfrm>
        <a:prstGeom xmlns:a="http://schemas.openxmlformats.org/drawingml/2006/main" prst="rect">
          <a:avLst/>
        </a:prstGeom>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a:t>
          </a:r>
        </a:p>
      </cdr:txBody>
    </cdr:sp>
  </cdr:relSizeAnchor>
  <cdr:relSizeAnchor xmlns:cdr="http://schemas.openxmlformats.org/drawingml/2006/chartDrawing">
    <cdr:from>
      <cdr:x>0.8119</cdr:x>
      <cdr:y>0.24153</cdr:y>
    </cdr:from>
    <cdr:to>
      <cdr:x>0.81267</cdr:x>
      <cdr:y>0.32298</cdr:y>
    </cdr:to>
    <cdr:cxnSp macro="">
      <cdr:nvCxnSpPr>
        <cdr:cNvPr id="11" name="Straight Arrow Connector 3">
          <a:extLst xmlns:a="http://schemas.openxmlformats.org/drawingml/2006/main">
            <a:ext uri="{FF2B5EF4-FFF2-40B4-BE49-F238E27FC236}">
              <a16:creationId xmlns:a16="http://schemas.microsoft.com/office/drawing/2014/main" id="{71666D71-D033-4838-B7CC-95A7DD9337F3}"/>
            </a:ext>
          </a:extLst>
        </cdr:cNvPr>
        <cdr:cNvCxnSpPr>
          <a:stCxn xmlns:a="http://schemas.openxmlformats.org/drawingml/2006/main" id="2" idx="2"/>
        </cdr:cNvCxnSpPr>
      </cdr:nvCxnSpPr>
      <cdr:spPr bwMode="auto">
        <a:xfrm xmlns:a="http://schemas.openxmlformats.org/drawingml/2006/main" flipH="1">
          <a:off x="7531894" y="1447750"/>
          <a:ext cx="9507" cy="49773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0.44221</cdr:x>
      <cdr:y>0.30302</cdr:y>
    </cdr:from>
    <cdr:to>
      <cdr:x>0.44335</cdr:x>
      <cdr:y>0.39304</cdr:y>
    </cdr:to>
    <cdr:cxnSp macro="">
      <cdr:nvCxnSpPr>
        <cdr:cNvPr id="13" name="Straight Arrow Connector 6">
          <a:extLst xmlns:a="http://schemas.openxmlformats.org/drawingml/2006/main">
            <a:ext uri="{FF2B5EF4-FFF2-40B4-BE49-F238E27FC236}">
              <a16:creationId xmlns:a16="http://schemas.microsoft.com/office/drawing/2014/main" id="{5F44333F-EFAA-4D1B-A955-B26DCCDFEFF8}"/>
            </a:ext>
          </a:extLst>
        </cdr:cNvPr>
        <cdr:cNvCxnSpPr>
          <a:stCxn xmlns:a="http://schemas.openxmlformats.org/drawingml/2006/main" id="5" idx="2"/>
        </cdr:cNvCxnSpPr>
      </cdr:nvCxnSpPr>
      <cdr:spPr bwMode="auto">
        <a:xfrm xmlns:a="http://schemas.openxmlformats.org/drawingml/2006/main" flipH="1">
          <a:off x="4102895" y="1834763"/>
          <a:ext cx="10763" cy="551250"/>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0.11261</cdr:x>
      <cdr:y>0.03349</cdr:y>
    </cdr:from>
    <cdr:to>
      <cdr:x>0.90935</cdr:x>
      <cdr:y>0.17476</cdr:y>
    </cdr:to>
    <cdr:sp macro="" textlink="">
      <cdr:nvSpPr>
        <cdr:cNvPr id="14" name="TextBox 13"/>
        <cdr:cNvSpPr txBox="1"/>
      </cdr:nvSpPr>
      <cdr:spPr>
        <a:xfrm xmlns:a="http://schemas.openxmlformats.org/drawingml/2006/main">
          <a:off x="1135225" y="213478"/>
          <a:ext cx="7977023" cy="9015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400" b="1" u="sng"/>
            <a:t>Percentage</a:t>
          </a:r>
          <a:r>
            <a:rPr lang="en-AU" sz="1400" b="1" baseline="0"/>
            <a:t> of </a:t>
          </a:r>
          <a:r>
            <a:rPr lang="en-AU" sz="1400" b="1"/>
            <a:t>Infections</a:t>
          </a:r>
          <a:r>
            <a:rPr lang="en-AU" sz="1400" b="1" baseline="0"/>
            <a:t> on Ward 5 West</a:t>
          </a:r>
        </a:p>
        <a:p xmlns:a="http://schemas.openxmlformats.org/drawingml/2006/main">
          <a:pPr algn="ctr"/>
          <a:r>
            <a:rPr lang="en-AU" sz="1400" b="1" baseline="0"/>
            <a:t>Run Chart</a:t>
          </a:r>
          <a:endParaRPr lang="en-AU" sz="1400" b="1"/>
        </a:p>
        <a:p xmlns:a="http://schemas.openxmlformats.org/drawingml/2006/main">
          <a:pPr algn="ctr"/>
          <a:r>
            <a:rPr lang="en-AU" sz="1200" b="1"/>
            <a:t>Operational Definition</a:t>
          </a:r>
          <a:r>
            <a:rPr lang="en-AU" sz="1200" b="1">
              <a:solidFill>
                <a:schemeClr val="tx1"/>
              </a:solidFill>
            </a:rPr>
            <a:t>:  Numerator:  </a:t>
          </a:r>
          <a:r>
            <a:rPr lang="en-AU" sz="1200" b="0">
              <a:solidFill>
                <a:schemeClr val="tx1"/>
              </a:solidFill>
            </a:rPr>
            <a:t>#</a:t>
          </a:r>
          <a:r>
            <a:rPr lang="en-AU" sz="1200" b="0" baseline="0">
              <a:solidFill>
                <a:schemeClr val="tx1"/>
              </a:solidFill>
            </a:rPr>
            <a:t> infections for month.  </a:t>
          </a:r>
        </a:p>
        <a:p xmlns:a="http://schemas.openxmlformats.org/drawingml/2006/main">
          <a:pPr algn="ctr"/>
          <a:r>
            <a:rPr lang="en-AU" sz="1200" b="1" baseline="0">
              <a:solidFill>
                <a:schemeClr val="tx1"/>
              </a:solidFill>
            </a:rPr>
            <a:t>Denominator</a:t>
          </a:r>
          <a:r>
            <a:rPr lang="en-AU" sz="1200" b="0" baseline="0">
              <a:solidFill>
                <a:schemeClr val="tx1"/>
              </a:solidFill>
            </a:rPr>
            <a:t>:  # patients discharged for month (# infected + # not infected)  </a:t>
          </a:r>
          <a:r>
            <a:rPr lang="en-AU" sz="1200" b="0">
              <a:solidFill>
                <a:schemeClr val="tx1"/>
              </a:solidFill>
            </a:rPr>
            <a:t>  </a:t>
          </a:r>
        </a:p>
      </cdr:txBody>
    </cdr:sp>
  </cdr:relSizeAnchor>
  <cdr:relSizeAnchor xmlns:cdr="http://schemas.openxmlformats.org/drawingml/2006/chartDrawing">
    <cdr:from>
      <cdr:x>0.85765</cdr:x>
      <cdr:y>0.03152</cdr:y>
    </cdr:from>
    <cdr:to>
      <cdr:x>0.99071</cdr:x>
      <cdr:y>0.12677</cdr:y>
    </cdr:to>
    <cdr:sp macro="" textlink="">
      <cdr:nvSpPr>
        <cdr:cNvPr id="9"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8600440" y="2032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0.00507</cdr:x>
      <cdr:y>0.00788</cdr:y>
    </cdr:from>
    <cdr:to>
      <cdr:x>0.08789</cdr:x>
      <cdr:y>0.14972</cdr:y>
    </cdr:to>
    <cdr:pic>
      <cdr:nvPicPr>
        <cdr:cNvPr id="10" name="Picture 9">
          <a:extLst xmlns:a="http://schemas.openxmlformats.org/drawingml/2006/main">
            <a:ext uri="{FF2B5EF4-FFF2-40B4-BE49-F238E27FC236}">
              <a16:creationId xmlns:a16="http://schemas.microsoft.com/office/drawing/2014/main" id="{C17BC59C-BD6D-4AD4-830E-CCF77AC804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830580" cy="91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9.xml><?xml version="1.0" encoding="utf-8"?>
<c:userShapes xmlns:c="http://schemas.openxmlformats.org/drawingml/2006/chart">
  <cdr:relSizeAnchor xmlns:cdr="http://schemas.openxmlformats.org/drawingml/2006/chartDrawing">
    <cdr:from>
      <cdr:x>0.18905</cdr:x>
      <cdr:y>0.04204</cdr:y>
    </cdr:from>
    <cdr:to>
      <cdr:x>0.86038</cdr:x>
      <cdr:y>0.20308</cdr:y>
    </cdr:to>
    <cdr:sp macro="" textlink="">
      <cdr:nvSpPr>
        <cdr:cNvPr id="2" name="TextBox 1"/>
        <cdr:cNvSpPr txBox="1"/>
      </cdr:nvSpPr>
      <cdr:spPr>
        <a:xfrm xmlns:a="http://schemas.openxmlformats.org/drawingml/2006/main">
          <a:off x="1827604" y="230086"/>
          <a:ext cx="6490941" cy="87481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AU" sz="1400" b="1">
              <a:solidFill>
                <a:schemeClr val="tx1"/>
              </a:solidFill>
            </a:rPr>
            <a:t>Post Operative Infection</a:t>
          </a:r>
          <a:r>
            <a:rPr lang="en-AU" sz="1400" b="1" baseline="0">
              <a:solidFill>
                <a:schemeClr val="tx1"/>
              </a:solidFill>
            </a:rPr>
            <a:t> rate for General Surgery Unit per Month</a:t>
          </a:r>
        </a:p>
        <a:p xmlns:a="http://schemas.openxmlformats.org/drawingml/2006/main">
          <a:pPr algn="ctr"/>
          <a:r>
            <a:rPr lang="en-AU" sz="1400" b="0" baseline="0">
              <a:solidFill>
                <a:schemeClr val="tx1"/>
              </a:solidFill>
            </a:rPr>
            <a:t>Run Chart </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AU" sz="1100" b="1">
              <a:effectLst/>
              <a:latin typeface="+mn-lt"/>
              <a:ea typeface="+mn-ea"/>
              <a:cs typeface="+mn-cs"/>
            </a:rPr>
            <a:t>Numerator:  </a:t>
          </a:r>
          <a:r>
            <a:rPr lang="en-AU" sz="1100" b="0">
              <a:effectLst/>
              <a:latin typeface="+mn-lt"/>
              <a:ea typeface="+mn-ea"/>
              <a:cs typeface="+mn-cs"/>
            </a:rPr>
            <a:t>#</a:t>
          </a:r>
          <a:r>
            <a:rPr lang="en-AU" sz="1100" b="0" baseline="0">
              <a:effectLst/>
              <a:latin typeface="+mn-lt"/>
              <a:ea typeface="+mn-ea"/>
              <a:cs typeface="+mn-cs"/>
            </a:rPr>
            <a:t> Post operative infections for month.  </a:t>
          </a:r>
          <a:r>
            <a:rPr lang="en-AU" sz="1100" b="1" baseline="0">
              <a:effectLst/>
              <a:latin typeface="+mn-lt"/>
              <a:ea typeface="+mn-ea"/>
              <a:cs typeface="+mn-cs"/>
            </a:rPr>
            <a:t>Denominator</a:t>
          </a:r>
          <a:r>
            <a:rPr lang="en-AU" sz="1100" b="0" baseline="0">
              <a:effectLst/>
              <a:latin typeface="+mn-lt"/>
              <a:ea typeface="+mn-ea"/>
              <a:cs typeface="+mn-cs"/>
            </a:rPr>
            <a:t>:  # Operations for month.  </a:t>
          </a:r>
          <a:r>
            <a:rPr lang="en-AU" sz="1100" b="0">
              <a:effectLst/>
              <a:latin typeface="+mn-lt"/>
              <a:ea typeface="+mn-ea"/>
              <a:cs typeface="+mn-cs"/>
            </a:rPr>
            <a:t>  </a:t>
          </a:r>
          <a:endParaRPr lang="en-AU" sz="1400">
            <a:effectLst/>
          </a:endParaRPr>
        </a:p>
        <a:p xmlns:a="http://schemas.openxmlformats.org/drawingml/2006/main">
          <a:pPr algn="ctr"/>
          <a:endParaRPr lang="en-AU" sz="1400" b="1">
            <a:solidFill>
              <a:schemeClr val="tx1"/>
            </a:solidFill>
          </a:endParaRPr>
        </a:p>
      </cdr:txBody>
    </cdr:sp>
  </cdr:relSizeAnchor>
  <cdr:relSizeAnchor xmlns:cdr="http://schemas.openxmlformats.org/drawingml/2006/chartDrawing">
    <cdr:from>
      <cdr:x>0.86179</cdr:x>
      <cdr:y>0.02614</cdr:y>
    </cdr:from>
    <cdr:to>
      <cdr:x>1</cdr:x>
      <cdr:y>0.139</cdr:y>
    </cdr:to>
    <cdr:sp macro="" textlink="">
      <cdr:nvSpPr>
        <cdr:cNvPr id="6"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8320171" y="14224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0.00526</cdr:x>
      <cdr:y>0.00934</cdr:y>
    </cdr:from>
    <cdr:to>
      <cdr:x>0.10068</cdr:x>
      <cdr:y>0.1774</cdr:y>
    </cdr:to>
    <cdr:pic>
      <cdr:nvPicPr>
        <cdr:cNvPr id="7" name="Picture 6">
          <a:extLst xmlns:a="http://schemas.openxmlformats.org/drawingml/2006/main">
            <a:ext uri="{FF2B5EF4-FFF2-40B4-BE49-F238E27FC236}">
              <a16:creationId xmlns:a16="http://schemas.microsoft.com/office/drawing/2014/main" id="{C17BC59C-BD6D-4AD4-830E-CCF77AC804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7497" y="63769"/>
          <a:ext cx="1224437" cy="11474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0.76049</cdr:x>
      <cdr:y>0.23095</cdr:y>
    </cdr:from>
    <cdr:to>
      <cdr:x>0.82373</cdr:x>
      <cdr:y>0.33228</cdr:y>
    </cdr:to>
    <cdr:pic>
      <cdr:nvPicPr>
        <cdr:cNvPr id="13" name="chart">
          <a:extLst xmlns:a="http://schemas.openxmlformats.org/drawingml/2006/main">
            <a:ext uri="{FF2B5EF4-FFF2-40B4-BE49-F238E27FC236}">
              <a16:creationId xmlns:a16="http://schemas.microsoft.com/office/drawing/2014/main" id="{036DF4AB-B830-4B0F-A433-230997D66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6564086" y="1384644"/>
          <a:ext cx="547552" cy="614146"/>
        </a:xfrm>
        <a:prstGeom xmlns:a="http://schemas.openxmlformats.org/drawingml/2006/main" prst="rect">
          <a:avLst/>
        </a:prstGeom>
      </cdr:spPr>
    </cdr:pic>
  </cdr:relSizeAnchor>
  <cdr:relSizeAnchor xmlns:cdr="http://schemas.openxmlformats.org/drawingml/2006/chartDrawing">
    <cdr:from>
      <cdr:x>0.15528</cdr:x>
      <cdr:y>0.34753</cdr:y>
    </cdr:from>
    <cdr:to>
      <cdr:x>0.22159</cdr:x>
      <cdr:y>0.45389</cdr:y>
    </cdr:to>
    <cdr:pic>
      <cdr:nvPicPr>
        <cdr:cNvPr id="14" name="chart">
          <a:extLst xmlns:a="http://schemas.openxmlformats.org/drawingml/2006/main">
            <a:ext uri="{FF2B5EF4-FFF2-40B4-BE49-F238E27FC236}">
              <a16:creationId xmlns:a16="http://schemas.microsoft.com/office/drawing/2014/main" id="{D1E5FF0A-9835-4E27-8856-665D332845B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1338943" y="2097677"/>
          <a:ext cx="571799" cy="641342"/>
        </a:xfrm>
        <a:prstGeom xmlns:a="http://schemas.openxmlformats.org/drawingml/2006/main" prst="rect">
          <a:avLst/>
        </a:prstGeom>
      </cdr:spPr>
    </cdr:pic>
  </cdr:relSizeAnchor>
  <cdr:relSizeAnchor xmlns:cdr="http://schemas.openxmlformats.org/drawingml/2006/chartDrawing">
    <cdr:from>
      <cdr:x>0.40357</cdr:x>
      <cdr:y>0.28993</cdr:y>
    </cdr:from>
    <cdr:to>
      <cdr:x>0.47013</cdr:x>
      <cdr:y>0.39604</cdr:y>
    </cdr:to>
    <cdr:pic>
      <cdr:nvPicPr>
        <cdr:cNvPr id="15" name="chart">
          <a:extLst xmlns:a="http://schemas.openxmlformats.org/drawingml/2006/main">
            <a:ext uri="{FF2B5EF4-FFF2-40B4-BE49-F238E27FC236}">
              <a16:creationId xmlns:a16="http://schemas.microsoft.com/office/drawing/2014/main" id="{74B9DFB3-3C8B-4BB3-8EBE-47DD00C346F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3490686" y="1748972"/>
          <a:ext cx="571799" cy="641342"/>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0.20427</cdr:x>
      <cdr:y>0.21674</cdr:y>
    </cdr:from>
    <cdr:to>
      <cdr:x>0.30482</cdr:x>
      <cdr:y>0.29853</cdr:y>
    </cdr:to>
    <cdr:sp macro="" textlink="">
      <cdr:nvSpPr>
        <cdr:cNvPr id="2" name="TextBox 1"/>
        <cdr:cNvSpPr txBox="1"/>
      </cdr:nvSpPr>
      <cdr:spPr>
        <a:xfrm xmlns:a="http://schemas.openxmlformats.org/drawingml/2006/main">
          <a:off x="2464831" y="933544"/>
          <a:ext cx="1100240" cy="353692"/>
        </a:xfrm>
        <a:prstGeom xmlns:a="http://schemas.openxmlformats.org/drawingml/2006/main" prst="rect">
          <a:avLst/>
        </a:prstGeom>
        <a:ln xmlns:a="http://schemas.openxmlformats.org/drawingml/2006/main">
          <a:solidFill>
            <a:srgbClr val="00000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1100"/>
            <a:t>PDSA ...</a:t>
          </a:r>
        </a:p>
      </cdr:txBody>
    </cdr:sp>
  </cdr:relSizeAnchor>
  <cdr:relSizeAnchor xmlns:cdr="http://schemas.openxmlformats.org/drawingml/2006/chartDrawing">
    <cdr:from>
      <cdr:x>0.22434</cdr:x>
      <cdr:y>0.29853</cdr:y>
    </cdr:from>
    <cdr:to>
      <cdr:x>0.25369</cdr:x>
      <cdr:y>0.38261</cdr:y>
    </cdr:to>
    <cdr:cxnSp macro="">
      <cdr:nvCxnSpPr>
        <cdr:cNvPr id="3" name="Straight Arrow Connector 2">
          <a:extLst xmlns:a="http://schemas.openxmlformats.org/drawingml/2006/main">
            <a:ext uri="{FF2B5EF4-FFF2-40B4-BE49-F238E27FC236}">
              <a16:creationId xmlns:a16="http://schemas.microsoft.com/office/drawing/2014/main" id="{F59D2CC9-8FED-4CC1-8906-B5E4009A4C8B}"/>
            </a:ext>
          </a:extLst>
        </cdr:cNvPr>
        <cdr:cNvCxnSpPr>
          <a:stCxn xmlns:a="http://schemas.openxmlformats.org/drawingml/2006/main" id="2" idx="2"/>
        </cdr:cNvCxnSpPr>
      </cdr:nvCxnSpPr>
      <cdr:spPr bwMode="auto">
        <a:xfrm xmlns:a="http://schemas.openxmlformats.org/drawingml/2006/main" flipH="1">
          <a:off x="2677675" y="1287236"/>
          <a:ext cx="337276" cy="42175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0.51884</cdr:x>
      <cdr:y>0.21504</cdr:y>
    </cdr:from>
    <cdr:to>
      <cdr:x>0.61519</cdr:x>
      <cdr:y>0.29857</cdr:y>
    </cdr:to>
    <cdr:sp macro="" textlink="">
      <cdr:nvSpPr>
        <cdr:cNvPr id="6" name="TextBox 1"/>
        <cdr:cNvSpPr txBox="1"/>
      </cdr:nvSpPr>
      <cdr:spPr>
        <a:xfrm xmlns:a="http://schemas.openxmlformats.org/drawingml/2006/main">
          <a:off x="6441361" y="1299164"/>
          <a:ext cx="1130340" cy="504532"/>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a:t>
          </a:r>
        </a:p>
      </cdr:txBody>
    </cdr:sp>
  </cdr:relSizeAnchor>
  <cdr:relSizeAnchor xmlns:cdr="http://schemas.openxmlformats.org/drawingml/2006/chartDrawing">
    <cdr:from>
      <cdr:x>0.55119</cdr:x>
      <cdr:y>0.29857</cdr:y>
    </cdr:from>
    <cdr:to>
      <cdr:x>0.56889</cdr:x>
      <cdr:y>0.38443</cdr:y>
    </cdr:to>
    <cdr:cxnSp macro="">
      <cdr:nvCxnSpPr>
        <cdr:cNvPr id="7" name="Straight Arrow Connector 6">
          <a:extLst xmlns:a="http://schemas.openxmlformats.org/drawingml/2006/main">
            <a:ext uri="{FF2B5EF4-FFF2-40B4-BE49-F238E27FC236}">
              <a16:creationId xmlns:a16="http://schemas.microsoft.com/office/drawing/2014/main" id="{F0BFAD8B-FBEF-47C9-AD93-8BB4E3DCDEA0}"/>
            </a:ext>
          </a:extLst>
        </cdr:cNvPr>
        <cdr:cNvCxnSpPr>
          <a:stCxn xmlns:a="http://schemas.openxmlformats.org/drawingml/2006/main" id="6" idx="2"/>
        </cdr:cNvCxnSpPr>
      </cdr:nvCxnSpPr>
      <cdr:spPr bwMode="auto">
        <a:xfrm xmlns:a="http://schemas.openxmlformats.org/drawingml/2006/main" flipH="1">
          <a:off x="6798468" y="1803696"/>
          <a:ext cx="208063" cy="61803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0.37334</cdr:x>
      <cdr:y>0.21662</cdr:y>
    </cdr:from>
    <cdr:to>
      <cdr:x>0.47333</cdr:x>
      <cdr:y>0.2984</cdr:y>
    </cdr:to>
    <cdr:sp macro="" textlink="">
      <cdr:nvSpPr>
        <cdr:cNvPr id="8" name="TextBox 1"/>
        <cdr:cNvSpPr txBox="1"/>
      </cdr:nvSpPr>
      <cdr:spPr>
        <a:xfrm xmlns:a="http://schemas.openxmlformats.org/drawingml/2006/main">
          <a:off x="4323442" y="935264"/>
          <a:ext cx="1100240" cy="353692"/>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a:t>
          </a:r>
        </a:p>
      </cdr:txBody>
    </cdr:sp>
  </cdr:relSizeAnchor>
  <cdr:relSizeAnchor xmlns:cdr="http://schemas.openxmlformats.org/drawingml/2006/chartDrawing">
    <cdr:from>
      <cdr:x>0.39654</cdr:x>
      <cdr:y>0.2984</cdr:y>
    </cdr:from>
    <cdr:to>
      <cdr:x>0.42274</cdr:x>
      <cdr:y>0.38262</cdr:y>
    </cdr:to>
    <cdr:cxnSp macro="">
      <cdr:nvCxnSpPr>
        <cdr:cNvPr id="9" name="Straight Arrow Connector 8">
          <a:extLst xmlns:a="http://schemas.openxmlformats.org/drawingml/2006/main">
            <a:ext uri="{FF2B5EF4-FFF2-40B4-BE49-F238E27FC236}">
              <a16:creationId xmlns:a16="http://schemas.microsoft.com/office/drawing/2014/main" id="{2FD2D079-99E8-4FC8-9BCB-54490B86C8C4}"/>
            </a:ext>
          </a:extLst>
        </cdr:cNvPr>
        <cdr:cNvCxnSpPr>
          <a:stCxn xmlns:a="http://schemas.openxmlformats.org/drawingml/2006/main" id="8" idx="2"/>
        </cdr:cNvCxnSpPr>
      </cdr:nvCxnSpPr>
      <cdr:spPr bwMode="auto">
        <a:xfrm xmlns:a="http://schemas.openxmlformats.org/drawingml/2006/main" flipH="1">
          <a:off x="4572000" y="1288956"/>
          <a:ext cx="301562" cy="42010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0.68757</cdr:x>
      <cdr:y>0.29673</cdr:y>
    </cdr:from>
    <cdr:to>
      <cdr:x>0.70516</cdr:x>
      <cdr:y>0.37588</cdr:y>
    </cdr:to>
    <cdr:cxnSp macro="">
      <cdr:nvCxnSpPr>
        <cdr:cNvPr id="12" name="Straight Arrow Connector 11">
          <a:extLst xmlns:a="http://schemas.openxmlformats.org/drawingml/2006/main">
            <a:ext uri="{FF2B5EF4-FFF2-40B4-BE49-F238E27FC236}">
              <a16:creationId xmlns:a16="http://schemas.microsoft.com/office/drawing/2014/main" id="{2BCBF796-F03A-4634-9E10-DE708AEDE85E}"/>
            </a:ext>
          </a:extLst>
        </cdr:cNvPr>
        <cdr:cNvCxnSpPr>
          <a:stCxn xmlns:a="http://schemas.openxmlformats.org/drawingml/2006/main" id="13" idx="2"/>
        </cdr:cNvCxnSpPr>
      </cdr:nvCxnSpPr>
      <cdr:spPr bwMode="auto">
        <a:xfrm xmlns:a="http://schemas.openxmlformats.org/drawingml/2006/main" flipH="1">
          <a:off x="8441531" y="1787517"/>
          <a:ext cx="215934" cy="57468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0.65886</cdr:x>
      <cdr:y>0.21247</cdr:y>
    </cdr:from>
    <cdr:to>
      <cdr:x>0.75122</cdr:x>
      <cdr:y>0.29673</cdr:y>
    </cdr:to>
    <cdr:sp macro="" textlink="">
      <cdr:nvSpPr>
        <cdr:cNvPr id="13" name="TextBox 1"/>
        <cdr:cNvSpPr txBox="1"/>
      </cdr:nvSpPr>
      <cdr:spPr>
        <a:xfrm xmlns:a="http://schemas.openxmlformats.org/drawingml/2006/main">
          <a:off x="8092295" y="1284789"/>
          <a:ext cx="1130340" cy="502728"/>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a:t>
          </a:r>
        </a:p>
      </cdr:txBody>
    </cdr:sp>
  </cdr:relSizeAnchor>
  <cdr:relSizeAnchor xmlns:cdr="http://schemas.openxmlformats.org/drawingml/2006/chartDrawing">
    <cdr:from>
      <cdr:x>0.7984</cdr:x>
      <cdr:y>0.20914</cdr:y>
    </cdr:from>
    <cdr:to>
      <cdr:x>0.89649</cdr:x>
      <cdr:y>0.29316</cdr:y>
    </cdr:to>
    <cdr:sp macro="" textlink="">
      <cdr:nvSpPr>
        <cdr:cNvPr id="14" name="TextBox 1"/>
        <cdr:cNvSpPr txBox="1"/>
      </cdr:nvSpPr>
      <cdr:spPr>
        <a:xfrm xmlns:a="http://schemas.openxmlformats.org/drawingml/2006/main">
          <a:off x="9813925" y="1265238"/>
          <a:ext cx="1197718" cy="495858"/>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a:t>
          </a:r>
        </a:p>
      </cdr:txBody>
    </cdr:sp>
  </cdr:relSizeAnchor>
  <cdr:relSizeAnchor xmlns:cdr="http://schemas.openxmlformats.org/drawingml/2006/chartDrawing">
    <cdr:from>
      <cdr:x>0.8304</cdr:x>
      <cdr:y>0.29316</cdr:y>
    </cdr:from>
    <cdr:to>
      <cdr:x>0.84769</cdr:x>
      <cdr:y>0.38248</cdr:y>
    </cdr:to>
    <cdr:cxnSp macro="">
      <cdr:nvCxnSpPr>
        <cdr:cNvPr id="15" name="Straight Arrow Connector 14">
          <a:extLst xmlns:a="http://schemas.openxmlformats.org/drawingml/2006/main">
            <a:ext uri="{FF2B5EF4-FFF2-40B4-BE49-F238E27FC236}">
              <a16:creationId xmlns:a16="http://schemas.microsoft.com/office/drawing/2014/main" id="{F5B223ED-72B7-4E30-9737-3611C9387CE9}"/>
            </a:ext>
          </a:extLst>
        </cdr:cNvPr>
        <cdr:cNvCxnSpPr>
          <a:stCxn xmlns:a="http://schemas.openxmlformats.org/drawingml/2006/main" id="14" idx="2"/>
        </cdr:cNvCxnSpPr>
      </cdr:nvCxnSpPr>
      <cdr:spPr bwMode="auto">
        <a:xfrm xmlns:a="http://schemas.openxmlformats.org/drawingml/2006/main" flipH="1">
          <a:off x="10203656" y="1761096"/>
          <a:ext cx="209128" cy="648729"/>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userShapes>
</file>

<file path=xl/drawings/drawing20.xml><?xml version="1.0" encoding="utf-8"?>
<c:userShapes xmlns:c="http://schemas.openxmlformats.org/drawingml/2006/chart">
  <cdr:relSizeAnchor xmlns:cdr="http://schemas.openxmlformats.org/drawingml/2006/chartDrawing">
    <cdr:from>
      <cdr:x>0.06598</cdr:x>
      <cdr:y>0.02902</cdr:y>
    </cdr:from>
    <cdr:to>
      <cdr:x>0.95554</cdr:x>
      <cdr:y>0.19335</cdr:y>
    </cdr:to>
    <cdr:sp macro="" textlink="">
      <cdr:nvSpPr>
        <cdr:cNvPr id="2" name="TextBox 1"/>
        <cdr:cNvSpPr txBox="1"/>
      </cdr:nvSpPr>
      <cdr:spPr>
        <a:xfrm xmlns:a="http://schemas.openxmlformats.org/drawingml/2006/main">
          <a:off x="786023" y="188300"/>
          <a:ext cx="10585582" cy="1077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a:pPr>
          <a:r>
            <a:rPr lang="en-AU" sz="1600" b="1" i="0" u="sng" strike="noStrike" baseline="0">
              <a:solidFill>
                <a:srgbClr val="000000"/>
              </a:solidFill>
              <a:latin typeface="Calibri"/>
            </a:rPr>
            <a:t>Interpretation of a Run Chart   </a:t>
          </a:r>
        </a:p>
        <a:p xmlns:a="http://schemas.openxmlformats.org/drawingml/2006/main">
          <a:pPr algn="ctr" rtl="0">
            <a:defRPr sz="1000"/>
          </a:pPr>
          <a:r>
            <a:rPr lang="en-AU" sz="1600" b="1" i="0" u="none" strike="noStrike" baseline="0">
              <a:solidFill>
                <a:srgbClr val="993300"/>
              </a:solidFill>
              <a:latin typeface="Calibri"/>
            </a:rPr>
            <a:t>Shift,  </a:t>
          </a:r>
          <a:r>
            <a:rPr lang="en-AU" sz="1600" b="1" i="0" u="none" strike="noStrike" baseline="0">
              <a:solidFill>
                <a:srgbClr val="000000"/>
              </a:solidFill>
              <a:latin typeface="Calibri"/>
            </a:rPr>
            <a:t> </a:t>
          </a:r>
          <a:r>
            <a:rPr lang="en-AU" sz="1600" b="1" i="0" u="none" strike="noStrike" baseline="0">
              <a:solidFill>
                <a:srgbClr val="008000"/>
              </a:solidFill>
              <a:latin typeface="Calibri"/>
            </a:rPr>
            <a:t>Trend  </a:t>
          </a:r>
          <a:r>
            <a:rPr lang="en-AU" sz="1600" b="1" i="0" u="none" strike="noStrike" baseline="0">
              <a:solidFill>
                <a:srgbClr val="000000"/>
              </a:solidFill>
              <a:latin typeface="Calibri"/>
            </a:rPr>
            <a:t> </a:t>
          </a:r>
          <a:r>
            <a:rPr lang="en-AU" sz="1600" b="0" i="0" u="none" strike="noStrike" baseline="0">
              <a:solidFill>
                <a:srgbClr val="000000"/>
              </a:solidFill>
              <a:latin typeface="Calibri"/>
            </a:rPr>
            <a:t>&amp; </a:t>
          </a:r>
          <a:r>
            <a:rPr lang="en-AU" sz="1600" b="1" i="0" u="none" strike="noStrike" baseline="0">
              <a:solidFill>
                <a:srgbClr val="000000"/>
              </a:solidFill>
              <a:latin typeface="Calibri"/>
            </a:rPr>
            <a:t> </a:t>
          </a:r>
          <a:r>
            <a:rPr lang="en-AU" sz="1600" b="1" i="0" u="none" strike="noStrike" baseline="0">
              <a:solidFill>
                <a:srgbClr val="800080"/>
              </a:solidFill>
              <a:latin typeface="Calibri"/>
            </a:rPr>
            <a:t>Astronomical Data Point</a:t>
          </a:r>
        </a:p>
        <a:p xmlns:a="http://schemas.openxmlformats.org/drawingml/2006/main">
          <a:pPr algn="ctr" rtl="0">
            <a:defRPr sz="1000"/>
          </a:pPr>
          <a:r>
            <a:rPr lang="en-AU" sz="1600" b="1" i="0" u="none" strike="noStrike" baseline="0">
              <a:solidFill>
                <a:schemeClr val="tx1"/>
              </a:solidFill>
              <a:latin typeface="Calibri"/>
            </a:rPr>
            <a:t>are signals of </a:t>
          </a:r>
          <a:r>
            <a:rPr lang="en-AU" sz="1600" b="1" i="1" u="none" strike="noStrike" baseline="0">
              <a:solidFill>
                <a:schemeClr val="tx1"/>
              </a:solidFill>
              <a:latin typeface="Calibri"/>
            </a:rPr>
            <a:t>'non-random</a:t>
          </a:r>
          <a:r>
            <a:rPr lang="en-AU" sz="1600" b="1" i="0" u="none" strike="noStrike" baseline="0">
              <a:solidFill>
                <a:schemeClr val="tx1"/>
              </a:solidFill>
              <a:latin typeface="Calibri"/>
            </a:rPr>
            <a:t>' variation </a:t>
          </a:r>
        </a:p>
      </cdr:txBody>
    </cdr:sp>
  </cdr:relSizeAnchor>
  <cdr:relSizeAnchor xmlns:cdr="http://schemas.openxmlformats.org/drawingml/2006/chartDrawing">
    <cdr:from>
      <cdr:x>0.51184</cdr:x>
      <cdr:y>0.17764</cdr:y>
    </cdr:from>
    <cdr:to>
      <cdr:x>0.68981</cdr:x>
      <cdr:y>0.25572</cdr:y>
    </cdr:to>
    <cdr:sp macro="" textlink="">
      <cdr:nvSpPr>
        <cdr:cNvPr id="3" name="TextBox 2"/>
        <cdr:cNvSpPr txBox="1"/>
      </cdr:nvSpPr>
      <cdr:spPr>
        <a:xfrm xmlns:a="http://schemas.openxmlformats.org/drawingml/2006/main">
          <a:off x="6534112" y="1515612"/>
          <a:ext cx="2271944" cy="663148"/>
        </a:xfrm>
        <a:prstGeom xmlns:a="http://schemas.openxmlformats.org/drawingml/2006/main" prst="rect">
          <a:avLst/>
        </a:prstGeom>
        <a:ln xmlns:a="http://schemas.openxmlformats.org/drawingml/2006/main">
          <a:solidFill>
            <a:srgbClr val="7030A0"/>
          </a:solidFill>
        </a:ln>
      </cdr:spPr>
      <cdr:txBody>
        <a:bodyPr xmlns:a="http://schemas.openxmlformats.org/drawingml/2006/main" vertOverflow="clip" wrap="square" rtlCol="0" anchor="ctr"/>
        <a:lstStyle xmlns:a="http://schemas.openxmlformats.org/drawingml/2006/main"/>
        <a:p xmlns:a="http://schemas.openxmlformats.org/drawingml/2006/main">
          <a:pPr algn="ctr" rtl="0">
            <a:defRPr sz="1000"/>
          </a:pPr>
          <a:r>
            <a:rPr lang="en-AU" sz="1400" b="1" i="0" u="none" strike="noStrike" baseline="0">
              <a:solidFill>
                <a:srgbClr val="800080"/>
              </a:solidFill>
              <a:latin typeface="Calibri"/>
            </a:rPr>
            <a:t>Astronomical  Data  Point (outlier)  </a:t>
          </a:r>
        </a:p>
      </cdr:txBody>
    </cdr:sp>
  </cdr:relSizeAnchor>
  <cdr:relSizeAnchor xmlns:cdr="http://schemas.openxmlformats.org/drawingml/2006/chartDrawing">
    <cdr:from>
      <cdr:x>0.27152</cdr:x>
      <cdr:y>0.31694</cdr:y>
    </cdr:from>
    <cdr:to>
      <cdr:x>0.47655</cdr:x>
      <cdr:y>0.45048</cdr:y>
    </cdr:to>
    <cdr:sp macro="" textlink="">
      <cdr:nvSpPr>
        <cdr:cNvPr id="4" name="TextBox 3"/>
        <cdr:cNvSpPr txBox="1"/>
      </cdr:nvSpPr>
      <cdr:spPr>
        <a:xfrm xmlns:a="http://schemas.openxmlformats.org/drawingml/2006/main">
          <a:off x="3466234" y="2574131"/>
          <a:ext cx="2617388" cy="1087772"/>
        </a:xfrm>
        <a:prstGeom xmlns:a="http://schemas.openxmlformats.org/drawingml/2006/main" prst="rect">
          <a:avLst/>
        </a:prstGeom>
        <a:ln xmlns:a="http://schemas.openxmlformats.org/drawingml/2006/main">
          <a:solidFill>
            <a:srgbClr val="C00000"/>
          </a:solidFill>
        </a:ln>
      </cdr:spPr>
      <cdr:txBody>
        <a:bodyPr xmlns:a="http://schemas.openxmlformats.org/drawingml/2006/main" vertOverflow="clip" wrap="square" rtlCol="0"/>
        <a:lstStyle xmlns:a="http://schemas.openxmlformats.org/drawingml/2006/main"/>
        <a:p xmlns:a="http://schemas.openxmlformats.org/drawingml/2006/main">
          <a:pPr algn="ctr"/>
          <a:r>
            <a:rPr lang="en-AU" sz="1400" b="1">
              <a:solidFill>
                <a:srgbClr val="CC0000"/>
              </a:solidFill>
            </a:rPr>
            <a:t>SHIFT</a:t>
          </a:r>
        </a:p>
        <a:p xmlns:a="http://schemas.openxmlformats.org/drawingml/2006/main">
          <a:pPr algn="ctr"/>
          <a:r>
            <a:rPr lang="en-AU" sz="1400" b="0" u="sng">
              <a:solidFill>
                <a:srgbClr val="CC0000"/>
              </a:solidFill>
            </a:rPr>
            <a:t>&gt;</a:t>
          </a:r>
          <a:r>
            <a:rPr lang="en-AU" sz="1400" b="0">
              <a:solidFill>
                <a:srgbClr val="CC0000"/>
              </a:solidFill>
            </a:rPr>
            <a:t>6 points above or below the central line</a:t>
          </a:r>
        </a:p>
        <a:p xmlns:a="http://schemas.openxmlformats.org/drawingml/2006/main">
          <a:pPr algn="ctr"/>
          <a:r>
            <a:rPr lang="en-US" sz="1100">
              <a:solidFill>
                <a:srgbClr val="CC0000"/>
              </a:solidFill>
              <a:effectLst/>
              <a:latin typeface="+mn-lt"/>
              <a:ea typeface="+mn-ea"/>
              <a:cs typeface="+mn-cs"/>
            </a:rPr>
            <a:t>Values on centre line </a:t>
          </a:r>
          <a:r>
            <a:rPr lang="en-US" sz="1100" b="1">
              <a:solidFill>
                <a:srgbClr val="CC0000"/>
              </a:solidFill>
              <a:effectLst/>
              <a:latin typeface="+mn-lt"/>
              <a:ea typeface="+mn-ea"/>
              <a:cs typeface="+mn-cs"/>
            </a:rPr>
            <a:t>do not </a:t>
          </a:r>
          <a:r>
            <a:rPr lang="en-US" sz="1100" i="1">
              <a:solidFill>
                <a:srgbClr val="CC0000"/>
              </a:solidFill>
              <a:effectLst/>
              <a:latin typeface="+mn-lt"/>
              <a:ea typeface="+mn-ea"/>
              <a:cs typeface="+mn-cs"/>
            </a:rPr>
            <a:t>add to</a:t>
          </a:r>
          <a:r>
            <a:rPr lang="en-US" sz="1100">
              <a:solidFill>
                <a:srgbClr val="CC0000"/>
              </a:solidFill>
              <a:effectLst/>
              <a:latin typeface="+mn-lt"/>
              <a:ea typeface="+mn-ea"/>
              <a:cs typeface="+mn-cs"/>
            </a:rPr>
            <a:t> or </a:t>
          </a:r>
          <a:r>
            <a:rPr lang="en-US" sz="1100" i="1">
              <a:solidFill>
                <a:srgbClr val="CC0000"/>
              </a:solidFill>
              <a:effectLst/>
              <a:latin typeface="+mn-lt"/>
              <a:ea typeface="+mn-ea"/>
              <a:cs typeface="+mn-cs"/>
            </a:rPr>
            <a:t>break</a:t>
          </a:r>
          <a:r>
            <a:rPr lang="en-US" sz="1100">
              <a:solidFill>
                <a:srgbClr val="CC0000"/>
              </a:solidFill>
              <a:effectLst/>
              <a:latin typeface="+mn-lt"/>
              <a:ea typeface="+mn-ea"/>
              <a:cs typeface="+mn-cs"/>
            </a:rPr>
            <a:t> a shift</a:t>
          </a:r>
          <a:r>
            <a:rPr lang="en-AU" sz="1100">
              <a:solidFill>
                <a:srgbClr val="CC0000"/>
              </a:solidFill>
              <a:effectLst/>
              <a:latin typeface="+mn-lt"/>
              <a:ea typeface="+mn-ea"/>
              <a:cs typeface="+mn-cs"/>
            </a:rPr>
            <a:t>.  </a:t>
          </a:r>
          <a:endParaRPr lang="en-AU" sz="1400" b="0">
            <a:solidFill>
              <a:srgbClr val="CC0000"/>
            </a:solidFill>
          </a:endParaRPr>
        </a:p>
      </cdr:txBody>
    </cdr:sp>
  </cdr:relSizeAnchor>
  <cdr:relSizeAnchor xmlns:cdr="http://schemas.openxmlformats.org/drawingml/2006/chartDrawing">
    <cdr:from>
      <cdr:x>0.70226</cdr:x>
      <cdr:y>0.35119</cdr:y>
    </cdr:from>
    <cdr:to>
      <cdr:x>0.91496</cdr:x>
      <cdr:y>0.44287</cdr:y>
    </cdr:to>
    <cdr:sp macro="" textlink="">
      <cdr:nvSpPr>
        <cdr:cNvPr id="5" name="TextBox 1"/>
        <cdr:cNvSpPr txBox="1"/>
      </cdr:nvSpPr>
      <cdr:spPr>
        <a:xfrm xmlns:a="http://schemas.openxmlformats.org/drawingml/2006/main">
          <a:off x="8952329" y="2847974"/>
          <a:ext cx="2727941" cy="75009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rgbClr val="00B050"/>
              </a:solidFill>
            </a:rPr>
            <a:t>TREND </a:t>
          </a:r>
        </a:p>
        <a:p xmlns:a="http://schemas.openxmlformats.org/drawingml/2006/main">
          <a:pPr algn="ctr"/>
          <a:r>
            <a:rPr lang="en-AU" sz="1400" b="0" u="sng">
              <a:solidFill>
                <a:srgbClr val="00B050"/>
              </a:solidFill>
            </a:rPr>
            <a:t>&gt;</a:t>
          </a:r>
          <a:r>
            <a:rPr lang="en-AU" sz="1400" b="0" u="none">
              <a:solidFill>
                <a:srgbClr val="00B050"/>
              </a:solidFill>
            </a:rPr>
            <a:t> 5 points up or down.</a:t>
          </a:r>
        </a:p>
        <a:p xmlns:a="http://schemas.openxmlformats.org/drawingml/2006/main">
          <a:pPr algn="ctr"/>
          <a:r>
            <a:rPr lang="en-US" sz="1100">
              <a:solidFill>
                <a:srgbClr val="00B050"/>
              </a:solidFill>
              <a:effectLst/>
              <a:latin typeface="+mn-lt"/>
              <a:ea typeface="+mn-ea"/>
              <a:cs typeface="+mn-cs"/>
            </a:rPr>
            <a:t>Like values </a:t>
          </a:r>
          <a:r>
            <a:rPr lang="en-US" sz="1100" b="1">
              <a:solidFill>
                <a:srgbClr val="00B050"/>
              </a:solidFill>
              <a:effectLst/>
              <a:latin typeface="+mn-lt"/>
              <a:ea typeface="+mn-ea"/>
              <a:cs typeface="+mn-cs"/>
            </a:rPr>
            <a:t>do not </a:t>
          </a:r>
          <a:r>
            <a:rPr lang="en-US" sz="1100" i="1">
              <a:solidFill>
                <a:srgbClr val="00B050"/>
              </a:solidFill>
              <a:effectLst/>
              <a:latin typeface="+mn-lt"/>
              <a:ea typeface="+mn-ea"/>
              <a:cs typeface="+mn-cs"/>
            </a:rPr>
            <a:t>add</a:t>
          </a:r>
          <a:r>
            <a:rPr lang="en-US" sz="1100">
              <a:solidFill>
                <a:srgbClr val="00B050"/>
              </a:solidFill>
              <a:effectLst/>
              <a:latin typeface="+mn-lt"/>
              <a:ea typeface="+mn-ea"/>
              <a:cs typeface="+mn-cs"/>
            </a:rPr>
            <a:t> or </a:t>
          </a:r>
          <a:r>
            <a:rPr lang="en-US" sz="1100" i="1">
              <a:solidFill>
                <a:srgbClr val="00B050"/>
              </a:solidFill>
              <a:effectLst/>
              <a:latin typeface="+mn-lt"/>
              <a:ea typeface="+mn-ea"/>
              <a:cs typeface="+mn-cs"/>
            </a:rPr>
            <a:t>break</a:t>
          </a:r>
          <a:r>
            <a:rPr lang="en-US" sz="1100">
              <a:solidFill>
                <a:srgbClr val="00B050"/>
              </a:solidFill>
              <a:effectLst/>
              <a:latin typeface="+mn-lt"/>
              <a:ea typeface="+mn-ea"/>
              <a:cs typeface="+mn-cs"/>
            </a:rPr>
            <a:t> a trend.  </a:t>
          </a:r>
          <a:endParaRPr lang="en-AU" sz="1400" b="0" u="none">
            <a:solidFill>
              <a:srgbClr val="00B050"/>
            </a:solidFill>
          </a:endParaRPr>
        </a:p>
      </cdr:txBody>
    </cdr:sp>
  </cdr:relSizeAnchor>
  <cdr:relSizeAnchor xmlns:cdr="http://schemas.openxmlformats.org/drawingml/2006/chartDrawing">
    <cdr:from>
      <cdr:x>0.60082</cdr:x>
      <cdr:y>0.25572</cdr:y>
    </cdr:from>
    <cdr:to>
      <cdr:x>0.60083</cdr:x>
      <cdr:y>0.30137</cdr:y>
    </cdr:to>
    <cdr:cxnSp macro="">
      <cdr:nvCxnSpPr>
        <cdr:cNvPr id="6" name="Straight Arrow Connector 5">
          <a:extLst xmlns:a="http://schemas.openxmlformats.org/drawingml/2006/main">
            <a:ext uri="{FF2B5EF4-FFF2-40B4-BE49-F238E27FC236}">
              <a16:creationId xmlns:a16="http://schemas.microsoft.com/office/drawing/2014/main" id="{DC28BE51-E901-4172-A288-EDA8D403EBDD}"/>
            </a:ext>
          </a:extLst>
        </cdr:cNvPr>
        <cdr:cNvCxnSpPr>
          <a:stCxn xmlns:a="http://schemas.openxmlformats.org/drawingml/2006/main" id="3" idx="2"/>
        </cdr:cNvCxnSpPr>
      </cdr:nvCxnSpPr>
      <cdr:spPr bwMode="auto">
        <a:xfrm xmlns:a="http://schemas.openxmlformats.org/drawingml/2006/main" flipH="1">
          <a:off x="7670008" y="2178760"/>
          <a:ext cx="76" cy="38686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7030A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0.0269</cdr:x>
      <cdr:y>0.22085</cdr:y>
    </cdr:from>
    <cdr:to>
      <cdr:x>0.0853</cdr:x>
      <cdr:y>0.28332</cdr:y>
    </cdr:to>
    <cdr:sp macro="" textlink="">
      <cdr:nvSpPr>
        <cdr:cNvPr id="8" name="TextBox 7"/>
        <cdr:cNvSpPr txBox="1"/>
      </cdr:nvSpPr>
      <cdr:spPr>
        <a:xfrm xmlns:a="http://schemas.openxmlformats.org/drawingml/2006/main">
          <a:off x="334201" y="1794293"/>
          <a:ext cx="735451" cy="50290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AU" sz="1400" b="1"/>
            <a:t>#</a:t>
          </a:r>
        </a:p>
      </cdr:txBody>
    </cdr:sp>
  </cdr:relSizeAnchor>
  <cdr:relSizeAnchor xmlns:cdr="http://schemas.openxmlformats.org/drawingml/2006/chartDrawing">
    <cdr:from>
      <cdr:x>0.24504</cdr:x>
      <cdr:y>0.52576</cdr:y>
    </cdr:from>
    <cdr:to>
      <cdr:x>0.42237</cdr:x>
      <cdr:y>0.67317</cdr:y>
    </cdr:to>
    <cdr:sp macro="" textlink="">
      <cdr:nvSpPr>
        <cdr:cNvPr id="9" name="Oval 8"/>
        <cdr:cNvSpPr/>
      </cdr:nvSpPr>
      <cdr:spPr bwMode="auto">
        <a:xfrm xmlns:a="http://schemas.openxmlformats.org/drawingml/2006/main">
          <a:off x="3121820" y="4490058"/>
          <a:ext cx="2263698" cy="1274947"/>
        </a:xfrm>
        <a:prstGeom xmlns:a="http://schemas.openxmlformats.org/drawingml/2006/main" prst="ellipse">
          <a:avLst/>
        </a:prstGeom>
        <a:noFill xmlns:a="http://schemas.openxmlformats.org/drawingml/2006/main"/>
        <a:ln xmlns:a="http://schemas.openxmlformats.org/drawingml/2006/main" w="50800" cap="flat" cmpd="sng" algn="ctr">
          <a:solidFill>
            <a:srgbClr val="C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AU"/>
        </a:p>
      </cdr:txBody>
    </cdr:sp>
  </cdr:relSizeAnchor>
  <cdr:relSizeAnchor xmlns:cdr="http://schemas.openxmlformats.org/drawingml/2006/chartDrawing">
    <cdr:from>
      <cdr:x>0.5832</cdr:x>
      <cdr:y>0.63901</cdr:y>
    </cdr:from>
    <cdr:to>
      <cdr:x>0.78803</cdr:x>
      <cdr:y>0.72359</cdr:y>
    </cdr:to>
    <cdr:sp macro="" textlink="">
      <cdr:nvSpPr>
        <cdr:cNvPr id="10" name="Oval 9"/>
        <cdr:cNvSpPr/>
      </cdr:nvSpPr>
      <cdr:spPr bwMode="auto">
        <a:xfrm xmlns:a="http://schemas.openxmlformats.org/drawingml/2006/main" rot="-900000">
          <a:off x="7432453" y="5473997"/>
          <a:ext cx="2627470" cy="728953"/>
        </a:xfrm>
        <a:prstGeom xmlns:a="http://schemas.openxmlformats.org/drawingml/2006/main" prst="ellipse">
          <a:avLst/>
        </a:prstGeom>
        <a:noFill xmlns:a="http://schemas.openxmlformats.org/drawingml/2006/main"/>
        <a:ln xmlns:a="http://schemas.openxmlformats.org/drawingml/2006/main" w="50800" cap="flat" cmpd="sng" algn="ctr">
          <a:solidFill>
            <a:srgbClr val="00B050"/>
          </a:solidFill>
          <a:prstDash val="solid"/>
          <a:round/>
          <a:headEnd type="none" w="med" len="med"/>
          <a:tailEnd type="none" w="med" len="med"/>
        </a:ln>
        <a:effectLst xmlns:a="http://schemas.openxmlformats.org/drawingml/2006/main"/>
        <a:scene3d xmlns:a="http://schemas.openxmlformats.org/drawingml/2006/main">
          <a:camera prst="orthographicFront">
            <a:rot lat="0" lon="0" rev="1800000"/>
          </a:camera>
          <a:lightRig rig="threePt" dir="t"/>
        </a:scene3d>
      </cdr:spPr>
      <cdr:txBody>
        <a:bodyPr xmlns:a="http://schemas.openxmlformats.org/drawingml/2006/main" wrap="square" lIns="18288" tIns="0" rIns="0" bIns="0" upright="1"/>
        <a:lstStyle xmlns:a="http://schemas.openxmlformats.org/drawingml/2006/main"/>
        <a:p xmlns:a="http://schemas.openxmlformats.org/drawingml/2006/main">
          <a:endParaRPr lang="en-AU"/>
        </a:p>
      </cdr:txBody>
    </cdr:sp>
  </cdr:relSizeAnchor>
  <cdr:relSizeAnchor xmlns:cdr="http://schemas.openxmlformats.org/drawingml/2006/chartDrawing">
    <cdr:from>
      <cdr:x>0.75406</cdr:x>
      <cdr:y>0.65879</cdr:y>
    </cdr:from>
    <cdr:to>
      <cdr:x>0.99588</cdr:x>
      <cdr:y>0.7534</cdr:y>
    </cdr:to>
    <cdr:sp macro="" textlink="">
      <cdr:nvSpPr>
        <cdr:cNvPr id="11" name="Oval 10"/>
        <cdr:cNvSpPr/>
      </cdr:nvSpPr>
      <cdr:spPr bwMode="auto">
        <a:xfrm xmlns:a="http://schemas.openxmlformats.org/drawingml/2006/main" rot="900000">
          <a:off x="9613639" y="5642449"/>
          <a:ext cx="3099640" cy="814552"/>
        </a:xfrm>
        <a:prstGeom xmlns:a="http://schemas.openxmlformats.org/drawingml/2006/main" prst="ellipse">
          <a:avLst/>
        </a:prstGeom>
        <a:noFill xmlns:a="http://schemas.openxmlformats.org/drawingml/2006/main"/>
        <a:ln xmlns:a="http://schemas.openxmlformats.org/drawingml/2006/main" w="50800" cap="flat" cmpd="sng" algn="ctr">
          <a:solidFill>
            <a:srgbClr val="00B050"/>
          </a:solidFill>
          <a:prstDash val="solid"/>
          <a:round/>
          <a:headEnd type="none" w="med" len="med"/>
          <a:tailEnd type="none" w="med" len="med"/>
        </a:ln>
        <a:effectLst xmlns:a="http://schemas.openxmlformats.org/drawingml/2006/main"/>
        <a:scene3d xmlns:a="http://schemas.openxmlformats.org/drawingml/2006/main">
          <a:camera prst="orthographicFront">
            <a:rot lat="0" lon="0" rev="9600000"/>
          </a:camera>
          <a:lightRig rig="threePt" dir="t"/>
        </a:scene3d>
      </cdr:spPr>
      <cdr:txBody>
        <a:bodyPr xmlns:a="http://schemas.openxmlformats.org/drawingml/2006/main" wrap="square" lIns="18288" tIns="0" rIns="0" bIns="0" upright="1"/>
        <a:lstStyle xmlns:a="http://schemas.openxmlformats.org/drawingml/2006/main"/>
        <a:p xmlns:a="http://schemas.openxmlformats.org/drawingml/2006/main">
          <a:endParaRPr lang="en-AU"/>
        </a:p>
      </cdr:txBody>
    </cdr:sp>
  </cdr:relSizeAnchor>
  <cdr:relSizeAnchor xmlns:cdr="http://schemas.openxmlformats.org/drawingml/2006/chartDrawing">
    <cdr:from>
      <cdr:x>0.80886</cdr:x>
      <cdr:y>0.44213</cdr:y>
    </cdr:from>
    <cdr:to>
      <cdr:x>0.83933</cdr:x>
      <cdr:y>0.58517</cdr:y>
    </cdr:to>
    <cdr:cxnSp macro="">
      <cdr:nvCxnSpPr>
        <cdr:cNvPr id="12" name="Straight Arrow Connector 11">
          <a:extLst xmlns:a="http://schemas.openxmlformats.org/drawingml/2006/main">
            <a:ext uri="{FF2B5EF4-FFF2-40B4-BE49-F238E27FC236}">
              <a16:creationId xmlns:a16="http://schemas.microsoft.com/office/drawing/2014/main" id="{82310FA2-A7C0-4543-84BA-606BD656AB65}"/>
            </a:ext>
          </a:extLst>
        </cdr:cNvPr>
        <cdr:cNvCxnSpPr>
          <a:stCxn xmlns:a="http://schemas.openxmlformats.org/drawingml/2006/main" id="5" idx="2"/>
        </cdr:cNvCxnSpPr>
      </cdr:nvCxnSpPr>
      <cdr:spPr bwMode="auto">
        <a:xfrm xmlns:a="http://schemas.openxmlformats.org/drawingml/2006/main">
          <a:off x="10316300" y="3598067"/>
          <a:ext cx="401707" cy="116681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B05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0.73611</cdr:x>
      <cdr:y>0.44287</cdr:y>
    </cdr:from>
    <cdr:to>
      <cdr:x>0.80886</cdr:x>
      <cdr:y>0.56122</cdr:y>
    </cdr:to>
    <cdr:cxnSp macro="">
      <cdr:nvCxnSpPr>
        <cdr:cNvPr id="15" name="Straight Arrow Connector 14">
          <a:extLst xmlns:a="http://schemas.openxmlformats.org/drawingml/2006/main">
            <a:ext uri="{FF2B5EF4-FFF2-40B4-BE49-F238E27FC236}">
              <a16:creationId xmlns:a16="http://schemas.microsoft.com/office/drawing/2014/main" id="{EE253D76-DC69-42D4-A0B5-0B77F0A9CD13}"/>
            </a:ext>
          </a:extLst>
        </cdr:cNvPr>
        <cdr:cNvCxnSpPr>
          <a:stCxn xmlns:a="http://schemas.openxmlformats.org/drawingml/2006/main" id="5" idx="2"/>
        </cdr:cNvCxnSpPr>
      </cdr:nvCxnSpPr>
      <cdr:spPr bwMode="auto">
        <a:xfrm xmlns:a="http://schemas.openxmlformats.org/drawingml/2006/main" flipH="1">
          <a:off x="9384508" y="3598067"/>
          <a:ext cx="931792" cy="96440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B05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0.34664</cdr:x>
      <cdr:y>0.44999</cdr:y>
    </cdr:from>
    <cdr:to>
      <cdr:x>0.3733</cdr:x>
      <cdr:y>0.51012</cdr:y>
    </cdr:to>
    <cdr:cxnSp macro="">
      <cdr:nvCxnSpPr>
        <cdr:cNvPr id="22" name="Straight Arrow Connector 21">
          <a:extLst xmlns:a="http://schemas.openxmlformats.org/drawingml/2006/main">
            <a:ext uri="{FF2B5EF4-FFF2-40B4-BE49-F238E27FC236}">
              <a16:creationId xmlns:a16="http://schemas.microsoft.com/office/drawing/2014/main" id="{39DD9E33-AD3D-4A9E-BFC5-111AE4878525}"/>
            </a:ext>
          </a:extLst>
        </cdr:cNvPr>
        <cdr:cNvCxnSpPr>
          <a:stCxn xmlns:a="http://schemas.openxmlformats.org/drawingml/2006/main" id="4" idx="2"/>
        </cdr:cNvCxnSpPr>
      </cdr:nvCxnSpPr>
      <cdr:spPr bwMode="auto">
        <a:xfrm xmlns:a="http://schemas.openxmlformats.org/drawingml/2006/main" flipH="1">
          <a:off x="4431508" y="3661903"/>
          <a:ext cx="343420" cy="483852"/>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C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0.86689</cdr:x>
      <cdr:y>0.67148</cdr:y>
    </cdr:from>
    <cdr:to>
      <cdr:x>0.9835</cdr:x>
      <cdr:y>0.74966</cdr:y>
    </cdr:to>
    <cdr:sp macro="" textlink="">
      <cdr:nvSpPr>
        <cdr:cNvPr id="7" name="TextBox 6"/>
        <cdr:cNvSpPr txBox="1"/>
      </cdr:nvSpPr>
      <cdr:spPr>
        <a:xfrm xmlns:a="http://schemas.openxmlformats.org/drawingml/2006/main">
          <a:off x="10870469" y="5479257"/>
          <a:ext cx="1462250" cy="64061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AU" sz="1400" b="1">
              <a:solidFill>
                <a:schemeClr val="accent6">
                  <a:lumMod val="50000"/>
                </a:schemeClr>
              </a:solidFill>
            </a:rPr>
            <a:t>Central line (Median) </a:t>
          </a:r>
        </a:p>
      </cdr:txBody>
    </cdr:sp>
  </cdr:relSizeAnchor>
  <cdr:relSizeAnchor xmlns:cdr="http://schemas.openxmlformats.org/drawingml/2006/chartDrawing">
    <cdr:from>
      <cdr:x>0.38923</cdr:x>
      <cdr:y>0.69694</cdr:y>
    </cdr:from>
    <cdr:to>
      <cdr:x>0.5922</cdr:x>
      <cdr:y>0.78352</cdr:y>
    </cdr:to>
    <cdr:sp macro="" textlink="">
      <cdr:nvSpPr>
        <cdr:cNvPr id="17" name="Oval 16"/>
        <cdr:cNvSpPr/>
      </cdr:nvSpPr>
      <cdr:spPr bwMode="auto">
        <a:xfrm xmlns:a="http://schemas.openxmlformats.org/drawingml/2006/main">
          <a:off x="4972051" y="6018046"/>
          <a:ext cx="2587961" cy="758989"/>
        </a:xfrm>
        <a:prstGeom xmlns:a="http://schemas.openxmlformats.org/drawingml/2006/main" prst="ellipse">
          <a:avLst/>
        </a:prstGeom>
        <a:noFill xmlns:a="http://schemas.openxmlformats.org/drawingml/2006/main"/>
        <a:ln xmlns:a="http://schemas.openxmlformats.org/drawingml/2006/main" w="50800" cap="flat" cmpd="sng" algn="ctr">
          <a:solidFill>
            <a:srgbClr val="C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AU"/>
        </a:p>
      </cdr:txBody>
    </cdr:sp>
  </cdr:relSizeAnchor>
  <cdr:relSizeAnchor xmlns:cdr="http://schemas.openxmlformats.org/drawingml/2006/chartDrawing">
    <cdr:from>
      <cdr:x>0.06675</cdr:x>
      <cdr:y>0.52416</cdr:y>
    </cdr:from>
    <cdr:to>
      <cdr:x>0.19398</cdr:x>
      <cdr:y>0.56954</cdr:y>
    </cdr:to>
    <cdr:sp macro="" textlink="">
      <cdr:nvSpPr>
        <cdr:cNvPr id="18" name="TextBox 1"/>
        <cdr:cNvSpPr txBox="1"/>
      </cdr:nvSpPr>
      <cdr:spPr>
        <a:xfrm xmlns:a="http://schemas.openxmlformats.org/drawingml/2006/main">
          <a:off x="852135" y="4253705"/>
          <a:ext cx="1624220" cy="3683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AU" sz="1400" b="1">
              <a:solidFill>
                <a:schemeClr val="tx1"/>
              </a:solidFill>
            </a:rPr>
            <a:t>Random variation</a:t>
          </a:r>
        </a:p>
      </cdr:txBody>
    </cdr:sp>
  </cdr:relSizeAnchor>
  <cdr:relSizeAnchor xmlns:cdr="http://schemas.openxmlformats.org/drawingml/2006/chartDrawing">
    <cdr:from>
      <cdr:x>0.37574</cdr:x>
      <cdr:y>0.94071</cdr:y>
    </cdr:from>
    <cdr:to>
      <cdr:x>0.64919</cdr:x>
      <cdr:y>0.97226</cdr:y>
    </cdr:to>
    <cdr:sp macro="" textlink="">
      <cdr:nvSpPr>
        <cdr:cNvPr id="13" name="TextBox 12"/>
        <cdr:cNvSpPr txBox="1"/>
      </cdr:nvSpPr>
      <cdr:spPr>
        <a:xfrm xmlns:a="http://schemas.openxmlformats.org/drawingml/2006/main">
          <a:off x="4705351" y="7646193"/>
          <a:ext cx="3429000" cy="2500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400" b="1"/>
            <a:t>X-Axis in chronological order</a:t>
          </a:r>
        </a:p>
      </cdr:txBody>
    </cdr:sp>
  </cdr:relSizeAnchor>
  <cdr:relSizeAnchor xmlns:cdr="http://schemas.openxmlformats.org/drawingml/2006/chartDrawing">
    <cdr:from>
      <cdr:x>0.37454</cdr:x>
      <cdr:y>0.45098</cdr:y>
    </cdr:from>
    <cdr:to>
      <cdr:x>0.47355</cdr:x>
      <cdr:y>0.66731</cdr:y>
    </cdr:to>
    <cdr:cxnSp macro="">
      <cdr:nvCxnSpPr>
        <cdr:cNvPr id="27" name="Straight Arrow Connector 26">
          <a:extLst xmlns:a="http://schemas.openxmlformats.org/drawingml/2006/main">
            <a:ext uri="{FF2B5EF4-FFF2-40B4-BE49-F238E27FC236}">
              <a16:creationId xmlns:a16="http://schemas.microsoft.com/office/drawing/2014/main" id="{95F77E5F-660C-41EA-94A0-364387A2C172}"/>
            </a:ext>
          </a:extLst>
        </cdr:cNvPr>
        <cdr:cNvCxnSpPr>
          <a:stCxn xmlns:a="http://schemas.openxmlformats.org/drawingml/2006/main" id="4" idx="2"/>
        </cdr:cNvCxnSpPr>
      </cdr:nvCxnSpPr>
      <cdr:spPr bwMode="auto">
        <a:xfrm xmlns:a="http://schemas.openxmlformats.org/drawingml/2006/main">
          <a:off x="4774928" y="3661903"/>
          <a:ext cx="1263923" cy="178163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C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0.06686</cdr:x>
      <cdr:y>0.51182</cdr:y>
    </cdr:from>
    <cdr:to>
      <cdr:x>0.24268</cdr:x>
      <cdr:y>0.58283</cdr:y>
    </cdr:to>
    <cdr:pic>
      <cdr:nvPicPr>
        <cdr:cNvPr id="40" name="Picture 39">
          <a:extLst xmlns:a="http://schemas.openxmlformats.org/drawingml/2006/main">
            <a:ext uri="{FF2B5EF4-FFF2-40B4-BE49-F238E27FC236}">
              <a16:creationId xmlns:a16="http://schemas.microsoft.com/office/drawing/2014/main" id="{4E50018C-D120-4991-B363-3182D873FD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53515" y="4360794"/>
          <a:ext cx="2244492" cy="605021"/>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0.00949</cdr:x>
      <cdr:y>0.12729</cdr:y>
    </cdr:from>
    <cdr:to>
      <cdr:x>0.11296</cdr:x>
      <cdr:y>0.19672</cdr:y>
    </cdr:to>
    <cdr:sp macro="" textlink="">
      <cdr:nvSpPr>
        <cdr:cNvPr id="2" name="TextBox 1"/>
        <cdr:cNvSpPr txBox="1"/>
      </cdr:nvSpPr>
      <cdr:spPr>
        <a:xfrm xmlns:a="http://schemas.openxmlformats.org/drawingml/2006/main">
          <a:off x="107156" y="635794"/>
          <a:ext cx="1154907" cy="34528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AU" sz="1600" b="1"/>
            <a:t>Minutes</a:t>
          </a:r>
        </a:p>
      </cdr:txBody>
    </cdr:sp>
  </cdr:relSizeAnchor>
  <cdr:relSizeAnchor xmlns:cdr="http://schemas.openxmlformats.org/drawingml/2006/chartDrawing">
    <cdr:from>
      <cdr:x>0.57522</cdr:x>
      <cdr:y>0.78985</cdr:y>
    </cdr:from>
    <cdr:to>
      <cdr:x>0.74891</cdr:x>
      <cdr:y>0.88514</cdr:y>
    </cdr:to>
    <cdr:sp macro="" textlink="">
      <cdr:nvSpPr>
        <cdr:cNvPr id="3" name="TextBox 2"/>
        <cdr:cNvSpPr txBox="1"/>
      </cdr:nvSpPr>
      <cdr:spPr>
        <a:xfrm xmlns:a="http://schemas.openxmlformats.org/drawingml/2006/main">
          <a:off x="5669077" y="4879519"/>
          <a:ext cx="1716153" cy="597262"/>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AU" sz="1200" b="1">
              <a:solidFill>
                <a:schemeClr val="accent6">
                  <a:lumMod val="50000"/>
                </a:schemeClr>
              </a:solidFill>
            </a:rPr>
            <a:t>Median  57 mins </a:t>
          </a:r>
        </a:p>
        <a:p xmlns:a="http://schemas.openxmlformats.org/drawingml/2006/main">
          <a:pPr algn="ctr"/>
          <a:r>
            <a:rPr lang="en-AU" sz="1200" b="1">
              <a:solidFill>
                <a:schemeClr val="accent6">
                  <a:lumMod val="50000"/>
                </a:schemeClr>
              </a:solidFill>
            </a:rPr>
            <a:t>Post-Intervention</a:t>
          </a:r>
        </a:p>
      </cdr:txBody>
    </cdr:sp>
  </cdr:relSizeAnchor>
  <cdr:relSizeAnchor xmlns:cdr="http://schemas.openxmlformats.org/drawingml/2006/chartDrawing">
    <cdr:from>
      <cdr:x>0.07407</cdr:x>
      <cdr:y>0.74661</cdr:y>
    </cdr:from>
    <cdr:to>
      <cdr:x>0.2693</cdr:x>
      <cdr:y>0.80431</cdr:y>
    </cdr:to>
    <cdr:sp macro="" textlink="">
      <cdr:nvSpPr>
        <cdr:cNvPr id="4" name="TextBox 3"/>
        <cdr:cNvSpPr txBox="1"/>
      </cdr:nvSpPr>
      <cdr:spPr>
        <a:xfrm xmlns:a="http://schemas.openxmlformats.org/drawingml/2006/main">
          <a:off x="831055" y="4695824"/>
          <a:ext cx="2202657" cy="36909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rtl="0">
            <a:defRPr sz="1000"/>
          </a:pPr>
          <a:r>
            <a:rPr lang="en-AU" sz="1400" b="1" i="0" u="none" strike="noStrike" baseline="0">
              <a:solidFill>
                <a:srgbClr val="800080"/>
              </a:solidFill>
              <a:latin typeface="Calibri"/>
            </a:rPr>
            <a:t>Stretch Goal 60 mins</a:t>
          </a:r>
        </a:p>
      </cdr:txBody>
    </cdr:sp>
  </cdr:relSizeAnchor>
  <cdr:relSizeAnchor xmlns:cdr="http://schemas.openxmlformats.org/drawingml/2006/chartDrawing">
    <cdr:from>
      <cdr:x>0.58804</cdr:x>
      <cdr:y>0.25287</cdr:y>
    </cdr:from>
    <cdr:to>
      <cdr:x>0.8193</cdr:x>
      <cdr:y>0.36928</cdr:y>
    </cdr:to>
    <cdr:sp macro="" textlink="">
      <cdr:nvSpPr>
        <cdr:cNvPr id="5" name="TextBox 4"/>
        <cdr:cNvSpPr txBox="1"/>
      </cdr:nvSpPr>
      <cdr:spPr>
        <a:xfrm xmlns:a="http://schemas.openxmlformats.org/drawingml/2006/main">
          <a:off x="5804908" y="1435918"/>
          <a:ext cx="2275943" cy="71619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1600" b="1">
              <a:solidFill>
                <a:schemeClr val="tx1"/>
              </a:solidFill>
            </a:rPr>
            <a:t>PDSA - Sepsis  Pathway    introduced</a:t>
          </a:r>
        </a:p>
      </cdr:txBody>
    </cdr:sp>
  </cdr:relSizeAnchor>
  <cdr:relSizeAnchor xmlns:cdr="http://schemas.openxmlformats.org/drawingml/2006/chartDrawing">
    <cdr:from>
      <cdr:x>0.57803</cdr:x>
      <cdr:y>0.36631</cdr:y>
    </cdr:from>
    <cdr:to>
      <cdr:x>0.70367</cdr:x>
      <cdr:y>0.54666</cdr:y>
    </cdr:to>
    <cdr:cxnSp macro="">
      <cdr:nvCxnSpPr>
        <cdr:cNvPr id="7" name="Straight Arrow Connector 6">
          <a:extLst xmlns:a="http://schemas.openxmlformats.org/drawingml/2006/main">
            <a:ext uri="{FF2B5EF4-FFF2-40B4-BE49-F238E27FC236}">
              <a16:creationId xmlns:a16="http://schemas.microsoft.com/office/drawing/2014/main" id="{CC6104C4-BFF5-4975-A06B-A6DCACFE1478}"/>
            </a:ext>
          </a:extLst>
        </cdr:cNvPr>
        <cdr:cNvCxnSpPr>
          <a:stCxn xmlns:a="http://schemas.openxmlformats.org/drawingml/2006/main" id="5" idx="2"/>
        </cdr:cNvCxnSpPr>
      </cdr:nvCxnSpPr>
      <cdr:spPr bwMode="auto">
        <a:xfrm xmlns:a="http://schemas.openxmlformats.org/drawingml/2006/main" flipH="1">
          <a:off x="6452565" y="2151733"/>
          <a:ext cx="1408832" cy="1074748"/>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0.38621</cdr:x>
      <cdr:y>0.55081</cdr:y>
    </cdr:from>
    <cdr:to>
      <cdr:x>0.54443</cdr:x>
      <cdr:y>0.62476</cdr:y>
    </cdr:to>
    <cdr:sp macro="" textlink="">
      <cdr:nvSpPr>
        <cdr:cNvPr id="11" name="TextBox 1"/>
        <cdr:cNvSpPr txBox="1"/>
      </cdr:nvSpPr>
      <cdr:spPr>
        <a:xfrm xmlns:a="http://schemas.openxmlformats.org/drawingml/2006/main">
          <a:off x="3806373" y="3384550"/>
          <a:ext cx="1563347" cy="447219"/>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000" b="1">
              <a:solidFill>
                <a:schemeClr val="accent6">
                  <a:lumMod val="50000"/>
                </a:schemeClr>
              </a:solidFill>
            </a:rPr>
            <a:t>Median  110 mins </a:t>
          </a:r>
        </a:p>
        <a:p xmlns:a="http://schemas.openxmlformats.org/drawingml/2006/main">
          <a:pPr algn="ctr"/>
          <a:r>
            <a:rPr lang="en-AU" sz="1000" b="1">
              <a:solidFill>
                <a:schemeClr val="accent6">
                  <a:lumMod val="50000"/>
                </a:schemeClr>
              </a:solidFill>
            </a:rPr>
            <a:t>Pre-Intervention</a:t>
          </a:r>
        </a:p>
      </cdr:txBody>
    </cdr:sp>
  </cdr:relSizeAnchor>
  <cdr:relSizeAnchor xmlns:cdr="http://schemas.openxmlformats.org/drawingml/2006/chartDrawing">
    <cdr:from>
      <cdr:x>0.88685</cdr:x>
      <cdr:y>0.80361</cdr:y>
    </cdr:from>
    <cdr:to>
      <cdr:x>0.93341</cdr:x>
      <cdr:y>0.87441</cdr:y>
    </cdr:to>
    <cdr:pic>
      <cdr:nvPicPr>
        <cdr:cNvPr id="9" name="Picture 8">
          <a:extLst xmlns:a="http://schemas.openxmlformats.org/drawingml/2006/main">
            <a:ext uri="{FF2B5EF4-FFF2-40B4-BE49-F238E27FC236}">
              <a16:creationId xmlns:a16="http://schemas.microsoft.com/office/drawing/2014/main" id="{95C9C8C7-4970-4150-A217-5BA70D86239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89874" y="6049051"/>
          <a:ext cx="535754" cy="5270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cdr:spPr>
    </cdr:pic>
  </cdr:relSizeAnchor>
  <cdr:relSizeAnchor xmlns:cdr="http://schemas.openxmlformats.org/drawingml/2006/chartDrawing">
    <cdr:from>
      <cdr:x>0.1062</cdr:x>
      <cdr:y>0.43969</cdr:y>
    </cdr:from>
    <cdr:to>
      <cdr:x>0.14876</cdr:x>
      <cdr:y>0.50263</cdr:y>
    </cdr:to>
    <cdr:pic>
      <cdr:nvPicPr>
        <cdr:cNvPr id="10" name="Picture 9">
          <a:extLst xmlns:a="http://schemas.openxmlformats.org/drawingml/2006/main">
            <a:ext uri="{FF2B5EF4-FFF2-40B4-BE49-F238E27FC236}">
              <a16:creationId xmlns:a16="http://schemas.microsoft.com/office/drawing/2014/main" id="{D92EF0B2-F731-4778-9991-286795A22CA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204840" y="3329939"/>
          <a:ext cx="489703" cy="4706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cdr:spPr>
    </cdr:pic>
  </cdr:relSizeAnchor>
  <cdr:relSizeAnchor xmlns:cdr="http://schemas.openxmlformats.org/drawingml/2006/chartDrawing">
    <cdr:from>
      <cdr:x>0.8507</cdr:x>
      <cdr:y>0.02471</cdr:y>
    </cdr:from>
    <cdr:to>
      <cdr:x>0.96667</cdr:x>
      <cdr:y>0.10506</cdr:y>
    </cdr:to>
    <cdr:sp macro="" textlink="">
      <cdr:nvSpPr>
        <cdr:cNvPr id="12"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9773920" y="18796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en-AU" sz="1600" b="1">
              <a:solidFill>
                <a:srgbClr val="FF0000"/>
              </a:solidFill>
            </a:rPr>
            <a:t>Example data only </a:t>
          </a:r>
        </a:p>
      </cdr:txBody>
    </cdr:sp>
  </cdr:relSizeAnchor>
  <cdr:relSizeAnchor xmlns:cdr="http://schemas.openxmlformats.org/drawingml/2006/chartDrawing">
    <cdr:from>
      <cdr:x>0.00442</cdr:x>
      <cdr:y>0.00687</cdr:y>
    </cdr:from>
    <cdr:to>
      <cdr:x>0.07735</cdr:x>
      <cdr:y>0.12543</cdr:y>
    </cdr:to>
    <cdr:pic>
      <cdr:nvPicPr>
        <cdr:cNvPr id="13" name="Picture 12">
          <a:extLst xmlns:a="http://schemas.openxmlformats.org/drawingml/2006/main">
            <a:ext uri="{FF2B5EF4-FFF2-40B4-BE49-F238E27FC236}">
              <a16:creationId xmlns:a16="http://schemas.microsoft.com/office/drawing/2014/main" id="{C17BC59C-BD6D-4AD4-830E-CCF77AC804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830580" cy="91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2.xml><?xml version="1.0" encoding="utf-8"?>
<c:userShapes xmlns:c="http://schemas.openxmlformats.org/drawingml/2006/chart">
  <cdr:relSizeAnchor xmlns:cdr="http://schemas.openxmlformats.org/drawingml/2006/chartDrawing">
    <cdr:from>
      <cdr:x>0.55687</cdr:x>
      <cdr:y>0.24826</cdr:y>
    </cdr:from>
    <cdr:to>
      <cdr:x>0.75268</cdr:x>
      <cdr:y>0.33411</cdr:y>
    </cdr:to>
    <cdr:sp macro="" textlink="">
      <cdr:nvSpPr>
        <cdr:cNvPr id="2" name="TextBox 1"/>
        <cdr:cNvSpPr txBox="1"/>
      </cdr:nvSpPr>
      <cdr:spPr>
        <a:xfrm xmlns:a="http://schemas.openxmlformats.org/drawingml/2006/main">
          <a:off x="6338833" y="1495424"/>
          <a:ext cx="2224142" cy="515541"/>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chemeClr val="tx1"/>
              </a:solidFill>
            </a:rPr>
            <a:t>PDSA -  Sepsis  Pathway    introduced</a:t>
          </a:r>
        </a:p>
      </cdr:txBody>
    </cdr:sp>
  </cdr:relSizeAnchor>
  <cdr:relSizeAnchor xmlns:cdr="http://schemas.openxmlformats.org/drawingml/2006/chartDrawing">
    <cdr:from>
      <cdr:x>0.55813</cdr:x>
      <cdr:y>0.33338</cdr:y>
    </cdr:from>
    <cdr:to>
      <cdr:x>0.65465</cdr:x>
      <cdr:y>0.50734</cdr:y>
    </cdr:to>
    <cdr:cxnSp macro="">
      <cdr:nvCxnSpPr>
        <cdr:cNvPr id="4" name="Straight Arrow Connector 3">
          <a:extLst xmlns:a="http://schemas.openxmlformats.org/drawingml/2006/main">
            <a:ext uri="{FF2B5EF4-FFF2-40B4-BE49-F238E27FC236}">
              <a16:creationId xmlns:a16="http://schemas.microsoft.com/office/drawing/2014/main" id="{7F2CB27E-F272-4454-8F50-B1B39EE8EE71}"/>
            </a:ext>
          </a:extLst>
        </cdr:cNvPr>
        <cdr:cNvCxnSpPr>
          <a:stCxn xmlns:a="http://schemas.openxmlformats.org/drawingml/2006/main" id="2" idx="2"/>
        </cdr:cNvCxnSpPr>
      </cdr:nvCxnSpPr>
      <cdr:spPr bwMode="auto">
        <a:xfrm xmlns:a="http://schemas.openxmlformats.org/drawingml/2006/main" flipH="1">
          <a:off x="6353176" y="2010965"/>
          <a:ext cx="1097728" cy="103703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0.04762</cdr:x>
      <cdr:y>0.74839</cdr:y>
    </cdr:from>
    <cdr:to>
      <cdr:x>0.24216</cdr:x>
      <cdr:y>0.81308</cdr:y>
    </cdr:to>
    <cdr:sp macro="" textlink="">
      <cdr:nvSpPr>
        <cdr:cNvPr id="6" name="TextBox 1"/>
        <cdr:cNvSpPr txBox="1"/>
      </cdr:nvSpPr>
      <cdr:spPr>
        <a:xfrm xmlns:a="http://schemas.openxmlformats.org/drawingml/2006/main">
          <a:off x="469900" y="4375150"/>
          <a:ext cx="1919741" cy="378438"/>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l" rtl="0">
            <a:defRPr sz="1000"/>
          </a:pPr>
          <a:r>
            <a:rPr lang="en-AU" sz="1400" b="1" i="0" u="none" strike="noStrike" baseline="0">
              <a:solidFill>
                <a:srgbClr val="800080"/>
              </a:solidFill>
              <a:latin typeface="Calibri"/>
            </a:rPr>
            <a:t>Stretch Goal 60 mins</a:t>
          </a:r>
        </a:p>
      </cdr:txBody>
    </cdr:sp>
  </cdr:relSizeAnchor>
  <cdr:relSizeAnchor xmlns:cdr="http://schemas.openxmlformats.org/drawingml/2006/chartDrawing">
    <cdr:from>
      <cdr:x>0.7474</cdr:x>
      <cdr:y>0.61063</cdr:y>
    </cdr:from>
    <cdr:to>
      <cdr:x>0.9771</cdr:x>
      <cdr:y>0.67471</cdr:y>
    </cdr:to>
    <cdr:sp macro="" textlink="">
      <cdr:nvSpPr>
        <cdr:cNvPr id="7" name="TextBox 1"/>
        <cdr:cNvSpPr txBox="1"/>
      </cdr:nvSpPr>
      <cdr:spPr>
        <a:xfrm xmlns:a="http://schemas.openxmlformats.org/drawingml/2006/main">
          <a:off x="7385050" y="3556000"/>
          <a:ext cx="2266657" cy="366229"/>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200" b="1">
              <a:solidFill>
                <a:schemeClr val="accent6">
                  <a:lumMod val="50000"/>
                </a:schemeClr>
              </a:solidFill>
            </a:rPr>
            <a:t>Median 80 mins   (Central Line)</a:t>
          </a:r>
        </a:p>
      </cdr:txBody>
    </cdr:sp>
  </cdr:relSizeAnchor>
  <cdr:relSizeAnchor xmlns:cdr="http://schemas.openxmlformats.org/drawingml/2006/chartDrawing">
    <cdr:from>
      <cdr:x>0.00376</cdr:x>
      <cdr:y>0.10361</cdr:y>
    </cdr:from>
    <cdr:to>
      <cdr:x>0.10576</cdr:x>
      <cdr:y>0.17474</cdr:y>
    </cdr:to>
    <cdr:sp macro="" textlink="">
      <cdr:nvSpPr>
        <cdr:cNvPr id="8" name="TextBox 1"/>
        <cdr:cNvSpPr txBox="1"/>
      </cdr:nvSpPr>
      <cdr:spPr>
        <a:xfrm xmlns:a="http://schemas.openxmlformats.org/drawingml/2006/main">
          <a:off x="37193" y="567871"/>
          <a:ext cx="1010184" cy="3821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t>Minutes</a:t>
          </a:r>
        </a:p>
      </cdr:txBody>
    </cdr:sp>
  </cdr:relSizeAnchor>
  <cdr:relSizeAnchor xmlns:cdr="http://schemas.openxmlformats.org/drawingml/2006/chartDrawing">
    <cdr:from>
      <cdr:x>0.88882</cdr:x>
      <cdr:y>0.76951</cdr:y>
    </cdr:from>
    <cdr:to>
      <cdr:x>0.93588</cdr:x>
      <cdr:y>0.85966</cdr:y>
    </cdr:to>
    <cdr:pic>
      <cdr:nvPicPr>
        <cdr:cNvPr id="10" name="Picture 9">
          <a:extLst xmlns:a="http://schemas.openxmlformats.org/drawingml/2006/main">
            <a:ext uri="{FF2B5EF4-FFF2-40B4-BE49-F238E27FC236}">
              <a16:creationId xmlns:a16="http://schemas.microsoft.com/office/drawing/2014/main" id="{99D49606-E41C-4A1D-8946-60E326E598C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28250" y="4821875"/>
          <a:ext cx="523875" cy="5690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cdr:spPr>
    </cdr:pic>
  </cdr:relSizeAnchor>
  <cdr:relSizeAnchor xmlns:cdr="http://schemas.openxmlformats.org/drawingml/2006/chartDrawing">
    <cdr:from>
      <cdr:x>0.08487</cdr:x>
      <cdr:y>0.37586</cdr:y>
    </cdr:from>
    <cdr:to>
      <cdr:x>0.12674</cdr:x>
      <cdr:y>0.45917</cdr:y>
    </cdr:to>
    <cdr:pic>
      <cdr:nvPicPr>
        <cdr:cNvPr id="11" name="Picture 10">
          <a:extLst xmlns:a="http://schemas.openxmlformats.org/drawingml/2006/main">
            <a:ext uri="{FF2B5EF4-FFF2-40B4-BE49-F238E27FC236}">
              <a16:creationId xmlns:a16="http://schemas.microsoft.com/office/drawing/2014/main" id="{E2AFC6DD-A194-4D8C-AC2C-B5B509DFEF7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965200" y="2355850"/>
          <a:ext cx="476250" cy="5143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cdr:spPr>
    </cdr:pic>
  </cdr:relSizeAnchor>
  <cdr:relSizeAnchor xmlns:cdr="http://schemas.openxmlformats.org/drawingml/2006/chartDrawing">
    <cdr:from>
      <cdr:x>0.8679</cdr:x>
      <cdr:y>0.03258</cdr:y>
    </cdr:from>
    <cdr:to>
      <cdr:x>0.98206</cdr:x>
      <cdr:y>0.12129</cdr:y>
    </cdr:to>
    <cdr:sp macro="" textlink="">
      <cdr:nvSpPr>
        <cdr:cNvPr id="3" name="TextBox 2">
          <a:extLst xmlns:a="http://schemas.openxmlformats.org/drawingml/2006/main">
            <a:ext uri="{FF2B5EF4-FFF2-40B4-BE49-F238E27FC236}">
              <a16:creationId xmlns:a16="http://schemas.microsoft.com/office/drawing/2014/main" id="{DE8E3A06-A8A8-4200-926B-6A0209305FAF}"/>
            </a:ext>
          </a:extLst>
        </cdr:cNvPr>
        <cdr:cNvSpPr txBox="1"/>
      </cdr:nvSpPr>
      <cdr:spPr>
        <a:xfrm xmlns:a="http://schemas.openxmlformats.org/drawingml/2006/main">
          <a:off x="10159568" y="218731"/>
          <a:ext cx="1334369" cy="6140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lnSpc>
              <a:spcPts val="1800"/>
            </a:lnSpc>
          </a:pPr>
          <a:r>
            <a:rPr lang="en-AU" sz="1600" b="1">
              <a:solidFill>
                <a:srgbClr val="FF0000"/>
              </a:solidFill>
            </a:rPr>
            <a:t>Example data only </a:t>
          </a:r>
        </a:p>
      </cdr:txBody>
    </cdr:sp>
  </cdr:relSizeAnchor>
  <cdr:relSizeAnchor xmlns:cdr="http://schemas.openxmlformats.org/drawingml/2006/chartDrawing">
    <cdr:from>
      <cdr:x>0.00435</cdr:x>
      <cdr:y>0.00791</cdr:y>
    </cdr:from>
    <cdr:to>
      <cdr:x>0.06799</cdr:x>
      <cdr:y>0.1261</cdr:y>
    </cdr:to>
    <cdr:pic>
      <cdr:nvPicPr>
        <cdr:cNvPr id="12" name="Picture 11">
          <a:extLst xmlns:a="http://schemas.openxmlformats.org/drawingml/2006/main">
            <a:ext uri="{FF2B5EF4-FFF2-40B4-BE49-F238E27FC236}">
              <a16:creationId xmlns:a16="http://schemas.microsoft.com/office/drawing/2014/main" id="{C17BC59C-BD6D-4AD4-830E-CCF77AC804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749829" cy="825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3.xml><?xml version="1.0" encoding="utf-8"?>
<c:userShapes xmlns:c="http://schemas.openxmlformats.org/drawingml/2006/chart">
  <cdr:relSizeAnchor xmlns:cdr="http://schemas.openxmlformats.org/drawingml/2006/chartDrawing">
    <cdr:from>
      <cdr:x>0.87083</cdr:x>
      <cdr:y>0.0627</cdr:y>
    </cdr:from>
    <cdr:to>
      <cdr:x>0.95647</cdr:x>
      <cdr:y>0.1721</cdr:y>
    </cdr:to>
    <cdr:sp macro="" textlink="">
      <cdr:nvSpPr>
        <cdr:cNvPr id="5"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13340080" y="3556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AU" sz="1600" b="1">
              <a:solidFill>
                <a:srgbClr val="FF0000"/>
              </a:solidFill>
            </a:rPr>
            <a:t>Example data only </a:t>
          </a:r>
        </a:p>
      </cdr:txBody>
    </cdr:sp>
  </cdr:relSizeAnchor>
  <cdr:relSizeAnchor xmlns:cdr="http://schemas.openxmlformats.org/drawingml/2006/chartDrawing">
    <cdr:from>
      <cdr:x>0.00333</cdr:x>
      <cdr:y>0.00733</cdr:y>
    </cdr:from>
    <cdr:to>
      <cdr:x>0.09102</cdr:x>
      <cdr:y>0.16192</cdr:y>
    </cdr:to>
    <cdr:pic>
      <cdr:nvPicPr>
        <cdr:cNvPr id="6" name="Picture 5">
          <a:extLst xmlns:a="http://schemas.openxmlformats.org/drawingml/2006/main">
            <a:ext uri="{FF2B5EF4-FFF2-40B4-BE49-F238E27FC236}">
              <a16:creationId xmlns:a16="http://schemas.microsoft.com/office/drawing/2014/main" id="{C17BC59C-BD6D-4AD4-830E-CCF77AC804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7859" y="55045"/>
          <a:ext cx="983221" cy="1074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4.xml><?xml version="1.0" encoding="utf-8"?>
<c:userShapes xmlns:c="http://schemas.openxmlformats.org/drawingml/2006/chart">
  <cdr:relSizeAnchor xmlns:cdr="http://schemas.openxmlformats.org/drawingml/2006/chartDrawing">
    <cdr:from>
      <cdr:x>0.81321</cdr:x>
      <cdr:y>0.02731</cdr:y>
    </cdr:from>
    <cdr:to>
      <cdr:x>0.95494</cdr:x>
      <cdr:y>0.17455</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7487920" y="1270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AU" sz="1600" b="1">
              <a:solidFill>
                <a:srgbClr val="FF0000"/>
              </a:solidFill>
            </a:rPr>
            <a:t>Example data only </a:t>
          </a:r>
        </a:p>
      </cdr:txBody>
    </cdr:sp>
  </cdr:relSizeAnchor>
  <cdr:relSizeAnchor xmlns:cdr="http://schemas.openxmlformats.org/drawingml/2006/chartDrawing">
    <cdr:from>
      <cdr:x>0.00552</cdr:x>
      <cdr:y>0.00865</cdr:y>
    </cdr:from>
    <cdr:to>
      <cdr:x>0.0903</cdr:x>
      <cdr:y>0.16883</cdr:y>
    </cdr:to>
    <cdr:pic>
      <cdr:nvPicPr>
        <cdr:cNvPr id="4" name="Picture 3">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35" y="48597"/>
          <a:ext cx="735114" cy="8417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5.xml><?xml version="1.0" encoding="utf-8"?>
<c:userShapes xmlns:c="http://schemas.openxmlformats.org/drawingml/2006/chart">
  <cdr:relSizeAnchor xmlns:cdr="http://schemas.openxmlformats.org/drawingml/2006/chartDrawing">
    <cdr:from>
      <cdr:x>0.79456</cdr:x>
      <cdr:y>0.02252</cdr:y>
    </cdr:from>
    <cdr:to>
      <cdr:x>0.96161</cdr:x>
      <cdr:y>0.14755</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268720" y="11176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900"/>
            </a:lnSpc>
          </a:pPr>
          <a:r>
            <a:rPr lang="en-AU" sz="1600" b="1">
              <a:solidFill>
                <a:srgbClr val="FF0000"/>
              </a:solidFill>
            </a:rPr>
            <a:t>Example data only </a:t>
          </a:r>
        </a:p>
      </cdr:txBody>
    </cdr:sp>
  </cdr:relSizeAnchor>
  <cdr:relSizeAnchor xmlns:cdr="http://schemas.openxmlformats.org/drawingml/2006/chartDrawing">
    <cdr:from>
      <cdr:x>0.00644</cdr:x>
      <cdr:y>0.01024</cdr:y>
    </cdr:from>
    <cdr:to>
      <cdr:x>0.09427</cdr:x>
      <cdr:y>0.14392</cdr:y>
    </cdr:to>
    <cdr:pic>
      <cdr:nvPicPr>
        <cdr:cNvPr id="4" name="Picture 3">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952" y="48389"/>
          <a:ext cx="609076" cy="6374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6.xml><?xml version="1.0" encoding="utf-8"?>
<c:userShapes xmlns:c="http://schemas.openxmlformats.org/drawingml/2006/chart">
  <cdr:relSizeAnchor xmlns:cdr="http://schemas.openxmlformats.org/drawingml/2006/chartDrawing">
    <cdr:from>
      <cdr:x>0.80709</cdr:x>
      <cdr:y>0.05003</cdr:y>
    </cdr:from>
    <cdr:to>
      <cdr:x>0.96273</cdr:x>
      <cdr:y>0.1886</cdr:y>
    </cdr:to>
    <cdr:sp macro="" textlink="">
      <cdr:nvSpPr>
        <cdr:cNvPr id="3"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863080" y="23368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AU" sz="1600" b="1">
              <a:solidFill>
                <a:srgbClr val="FF0000"/>
              </a:solidFill>
            </a:rPr>
            <a:t>Example data only </a:t>
          </a:r>
        </a:p>
      </cdr:txBody>
    </cdr:sp>
  </cdr:relSizeAnchor>
  <cdr:relSizeAnchor xmlns:cdr="http://schemas.openxmlformats.org/drawingml/2006/chartDrawing">
    <cdr:from>
      <cdr:x>0.01207</cdr:x>
      <cdr:y>0.02494</cdr:y>
    </cdr:from>
    <cdr:to>
      <cdr:x>0.09387</cdr:x>
      <cdr:y>0.178</cdr:y>
    </cdr:to>
    <cdr:pic>
      <cdr:nvPicPr>
        <cdr:cNvPr id="4" name="Picture 3">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98149" y="114431"/>
          <a:ext cx="621941" cy="6467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7.xml><?xml version="1.0" encoding="utf-8"?>
<c:userShapes xmlns:c="http://schemas.openxmlformats.org/drawingml/2006/chart">
  <cdr:relSizeAnchor xmlns:cdr="http://schemas.openxmlformats.org/drawingml/2006/chartDrawing">
    <cdr:from>
      <cdr:x>0.79527</cdr:x>
      <cdr:y>0.00641</cdr:y>
    </cdr:from>
    <cdr:to>
      <cdr:x>0.96936</cdr:x>
      <cdr:y>0.14125</cdr:y>
    </cdr:to>
    <cdr:sp macro="" textlink="">
      <cdr:nvSpPr>
        <cdr:cNvPr id="7"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070600" y="2032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0.00665</cdr:x>
      <cdr:y>0.01297</cdr:y>
    </cdr:from>
    <cdr:to>
      <cdr:x>0.07446</cdr:x>
      <cdr:y>0.12796</cdr:y>
    </cdr:to>
    <cdr:pic>
      <cdr:nvPicPr>
        <cdr:cNvPr id="6" name="Picture 5">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474980" cy="5229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8.xml><?xml version="1.0" encoding="utf-8"?>
<c:userShapes xmlns:c="http://schemas.openxmlformats.org/drawingml/2006/chart">
  <cdr:relSizeAnchor xmlns:cdr="http://schemas.openxmlformats.org/drawingml/2006/chartDrawing">
    <cdr:from>
      <cdr:x>0.09013</cdr:x>
      <cdr:y>0.76421</cdr:y>
    </cdr:from>
    <cdr:to>
      <cdr:x>0.30694</cdr:x>
      <cdr:y>0.82</cdr:y>
    </cdr:to>
    <cdr:sp macro="" textlink="">
      <cdr:nvSpPr>
        <cdr:cNvPr id="3" name="TextBox 2"/>
        <cdr:cNvSpPr txBox="1"/>
      </cdr:nvSpPr>
      <cdr:spPr>
        <a:xfrm xmlns:a="http://schemas.openxmlformats.org/drawingml/2006/main">
          <a:off x="547688" y="2770187"/>
          <a:ext cx="1397000" cy="2222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000" b="1">
              <a:solidFill>
                <a:srgbClr val="00B050"/>
              </a:solidFill>
            </a:rPr>
            <a:t>Stretch goal = 0% </a:t>
          </a:r>
        </a:p>
      </cdr:txBody>
    </cdr:sp>
  </cdr:relSizeAnchor>
  <cdr:relSizeAnchor xmlns:cdr="http://schemas.openxmlformats.org/drawingml/2006/chartDrawing">
    <cdr:from>
      <cdr:x>0.39823</cdr:x>
      <cdr:y>0.68833</cdr:y>
    </cdr:from>
    <cdr:to>
      <cdr:x>0.56205</cdr:x>
      <cdr:y>0.80591</cdr:y>
    </cdr:to>
    <cdr:sp macro="" textlink="">
      <cdr:nvSpPr>
        <cdr:cNvPr id="4" name="TextBox 27"/>
        <cdr:cNvSpPr txBox="1"/>
      </cdr:nvSpPr>
      <cdr:spPr>
        <a:xfrm xmlns:a="http://schemas.openxmlformats.org/drawingml/2006/main">
          <a:off x="2527300" y="2475345"/>
          <a:ext cx="1047750" cy="458931"/>
        </a:xfrm>
        <a:prstGeom xmlns:a="http://schemas.openxmlformats.org/drawingml/2006/main" prst="rect">
          <a:avLst/>
        </a:prstGeom>
        <a:solidFill xmlns:a="http://schemas.openxmlformats.org/drawingml/2006/main">
          <a:srgbClr val="92D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800"/>
            </a:lnSpc>
          </a:pPr>
          <a:r>
            <a:rPr lang="en-AU" sz="900" b="1"/>
            <a:t>PDSA cycles commenced June</a:t>
          </a:r>
        </a:p>
      </cdr:txBody>
    </cdr:sp>
  </cdr:relSizeAnchor>
  <cdr:relSizeAnchor xmlns:cdr="http://schemas.openxmlformats.org/drawingml/2006/chartDrawing">
    <cdr:from>
      <cdr:x>0.80363</cdr:x>
      <cdr:y>0.03674</cdr:y>
    </cdr:from>
    <cdr:to>
      <cdr:x>0.98719</cdr:x>
      <cdr:y>0.18227</cdr:y>
    </cdr:to>
    <cdr:sp macro="" textlink="">
      <cdr:nvSpPr>
        <cdr:cNvPr id="5"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842000" y="15748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AU" sz="1600" b="1">
              <a:solidFill>
                <a:srgbClr val="FF0000"/>
              </a:solidFill>
            </a:rPr>
            <a:t>Example data only </a:t>
          </a:r>
        </a:p>
      </cdr:txBody>
    </cdr:sp>
  </cdr:relSizeAnchor>
  <cdr:relSizeAnchor xmlns:cdr="http://schemas.openxmlformats.org/drawingml/2006/chartDrawing">
    <cdr:from>
      <cdr:x>0.00699</cdr:x>
      <cdr:y>0.01145</cdr:y>
    </cdr:from>
    <cdr:to>
      <cdr:x>0.10256</cdr:x>
      <cdr:y>0.17963</cdr:y>
    </cdr:to>
    <cdr:pic>
      <cdr:nvPicPr>
        <cdr:cNvPr id="6" name="Picture 5">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46007" cy="711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9.xml><?xml version="1.0" encoding="utf-8"?>
<c:userShapes xmlns:c="http://schemas.openxmlformats.org/drawingml/2006/chart">
  <cdr:relSizeAnchor xmlns:cdr="http://schemas.openxmlformats.org/drawingml/2006/chartDrawing">
    <cdr:from>
      <cdr:x>0.19063</cdr:x>
      <cdr:y>0.54183</cdr:y>
    </cdr:from>
    <cdr:to>
      <cdr:x>0.27119</cdr:x>
      <cdr:y>0.63303</cdr:y>
    </cdr:to>
    <cdr:sp macro="" textlink="">
      <cdr:nvSpPr>
        <cdr:cNvPr id="4" name="TextBox 1"/>
        <cdr:cNvSpPr txBox="1"/>
      </cdr:nvSpPr>
      <cdr:spPr>
        <a:xfrm xmlns:a="http://schemas.openxmlformats.org/drawingml/2006/main">
          <a:off x="1584822" y="2290431"/>
          <a:ext cx="678805" cy="395662"/>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1</a:t>
          </a:r>
        </a:p>
      </cdr:txBody>
    </cdr:sp>
  </cdr:relSizeAnchor>
  <cdr:relSizeAnchor xmlns:cdr="http://schemas.openxmlformats.org/drawingml/2006/chartDrawing">
    <cdr:from>
      <cdr:x>0.80789</cdr:x>
      <cdr:y>0.64274</cdr:y>
    </cdr:from>
    <cdr:to>
      <cdr:x>0.88795</cdr:x>
      <cdr:y>0.7337</cdr:y>
    </cdr:to>
    <cdr:sp macro="" textlink="">
      <cdr:nvSpPr>
        <cdr:cNvPr id="5" name="TextBox 1"/>
        <cdr:cNvSpPr txBox="1"/>
      </cdr:nvSpPr>
      <cdr:spPr>
        <a:xfrm xmlns:a="http://schemas.openxmlformats.org/drawingml/2006/main">
          <a:off x="6789738" y="2741612"/>
          <a:ext cx="679066" cy="395452"/>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3</a:t>
          </a:r>
        </a:p>
      </cdr:txBody>
    </cdr:sp>
  </cdr:relSizeAnchor>
  <cdr:relSizeAnchor xmlns:cdr="http://schemas.openxmlformats.org/drawingml/2006/chartDrawing">
    <cdr:from>
      <cdr:x>0.41635</cdr:x>
      <cdr:y>0.44875</cdr:y>
    </cdr:from>
    <cdr:to>
      <cdr:x>0.49765</cdr:x>
      <cdr:y>0.53925</cdr:y>
    </cdr:to>
    <cdr:sp macro="" textlink="">
      <cdr:nvSpPr>
        <cdr:cNvPr id="6" name="TextBox 1"/>
        <cdr:cNvSpPr txBox="1"/>
      </cdr:nvSpPr>
      <cdr:spPr>
        <a:xfrm xmlns:a="http://schemas.openxmlformats.org/drawingml/2006/main">
          <a:off x="3489436" y="1885770"/>
          <a:ext cx="678805" cy="395662"/>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2</a:t>
          </a:r>
        </a:p>
      </cdr:txBody>
    </cdr:sp>
  </cdr:relSizeAnchor>
  <cdr:relSizeAnchor xmlns:cdr="http://schemas.openxmlformats.org/drawingml/2006/chartDrawing">
    <cdr:from>
      <cdr:x>0.80988</cdr:x>
      <cdr:y>0.04257</cdr:y>
    </cdr:from>
    <cdr:to>
      <cdr:x>0.96373</cdr:x>
      <cdr:y>0.18274</cdr:y>
    </cdr:to>
    <cdr:sp macro="" textlink="">
      <cdr:nvSpPr>
        <cdr:cNvPr id="7"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954520" y="18796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0.0059</cdr:x>
      <cdr:y>0.01157</cdr:y>
    </cdr:from>
    <cdr:to>
      <cdr:x>0.07824</cdr:x>
      <cdr:y>0.14875</cdr:y>
    </cdr:to>
    <cdr:pic>
      <cdr:nvPicPr>
        <cdr:cNvPr id="8" name="Picture 7">
          <a:extLst xmlns:a="http://schemas.openxmlformats.org/drawingml/2006/main">
            <a:ext uri="{FF2B5EF4-FFF2-40B4-BE49-F238E27FC236}">
              <a16:creationId xmlns:a16="http://schemas.microsoft.com/office/drawing/2014/main" id="{68525E24-5545-4773-AA7D-59633E5BF47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547730" cy="581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xml><?xml version="1.0" encoding="utf-8"?>
<c:userShapes xmlns:c="http://schemas.openxmlformats.org/drawingml/2006/chart">
  <cdr:relSizeAnchor xmlns:cdr="http://schemas.openxmlformats.org/drawingml/2006/chartDrawing">
    <cdr:from>
      <cdr:x>0.22095</cdr:x>
      <cdr:y>0.23968</cdr:y>
    </cdr:from>
    <cdr:to>
      <cdr:x>0.30403</cdr:x>
      <cdr:y>0.29563</cdr:y>
    </cdr:to>
    <cdr:sp macro="" textlink="">
      <cdr:nvSpPr>
        <cdr:cNvPr id="2" name="TextBox 1"/>
        <cdr:cNvSpPr txBox="1"/>
      </cdr:nvSpPr>
      <cdr:spPr>
        <a:xfrm xmlns:a="http://schemas.openxmlformats.org/drawingml/2006/main">
          <a:off x="2972804" y="1259234"/>
          <a:ext cx="1163426" cy="348285"/>
        </a:xfrm>
        <a:prstGeom xmlns:a="http://schemas.openxmlformats.org/drawingml/2006/main" prst="rect">
          <a:avLst/>
        </a:prstGeom>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a:t>
          </a:r>
        </a:p>
      </cdr:txBody>
    </cdr:sp>
  </cdr:relSizeAnchor>
  <cdr:relSizeAnchor xmlns:cdr="http://schemas.openxmlformats.org/drawingml/2006/chartDrawing">
    <cdr:from>
      <cdr:x>0.70853</cdr:x>
      <cdr:y>0.24048</cdr:y>
    </cdr:from>
    <cdr:to>
      <cdr:x>0.8006</cdr:x>
      <cdr:y>0.29617</cdr:y>
    </cdr:to>
    <cdr:sp macro="" textlink="">
      <cdr:nvSpPr>
        <cdr:cNvPr id="3" name="TextBox 1"/>
        <cdr:cNvSpPr txBox="1"/>
      </cdr:nvSpPr>
      <cdr:spPr>
        <a:xfrm xmlns:a="http://schemas.openxmlformats.org/drawingml/2006/main">
          <a:off x="9829988" y="1269997"/>
          <a:ext cx="1283306" cy="348285"/>
        </a:xfrm>
        <a:prstGeom xmlns:a="http://schemas.openxmlformats.org/drawingml/2006/main" prst="rect">
          <a:avLst/>
        </a:prstGeom>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a:t>
          </a:r>
        </a:p>
      </cdr:txBody>
    </cdr:sp>
  </cdr:relSizeAnchor>
  <cdr:relSizeAnchor xmlns:cdr="http://schemas.openxmlformats.org/drawingml/2006/chartDrawing">
    <cdr:from>
      <cdr:x>0.22017</cdr:x>
      <cdr:y>0.29465</cdr:y>
    </cdr:from>
    <cdr:to>
      <cdr:x>0.26211</cdr:x>
      <cdr:y>0.38554</cdr:y>
    </cdr:to>
    <cdr:cxnSp macro="">
      <cdr:nvCxnSpPr>
        <cdr:cNvPr id="4" name="Straight Arrow Connector 3">
          <a:extLst xmlns:a="http://schemas.openxmlformats.org/drawingml/2006/main">
            <a:ext uri="{FF2B5EF4-FFF2-40B4-BE49-F238E27FC236}">
              <a16:creationId xmlns:a16="http://schemas.microsoft.com/office/drawing/2014/main" id="{667E2EF1-A0B5-46A8-AC14-371363EA73CE}"/>
            </a:ext>
          </a:extLst>
        </cdr:cNvPr>
        <cdr:cNvCxnSpPr>
          <a:stCxn xmlns:a="http://schemas.openxmlformats.org/drawingml/2006/main" id="2" idx="2"/>
        </cdr:cNvCxnSpPr>
      </cdr:nvCxnSpPr>
      <cdr:spPr bwMode="auto">
        <a:xfrm xmlns:a="http://schemas.openxmlformats.org/drawingml/2006/main" flipH="1">
          <a:off x="2968851" y="1607519"/>
          <a:ext cx="585666" cy="58306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chemeClr val="accent5">
              <a:lumMod val="50000"/>
            </a:schemeClr>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0.71985</cdr:x>
      <cdr:y>0.29617</cdr:y>
    </cdr:from>
    <cdr:to>
      <cdr:x>0.75445</cdr:x>
      <cdr:y>0.37892</cdr:y>
    </cdr:to>
    <cdr:cxnSp macro="">
      <cdr:nvCxnSpPr>
        <cdr:cNvPr id="8" name="Straight Arrow Connector 7">
          <a:extLst xmlns:a="http://schemas.openxmlformats.org/drawingml/2006/main">
            <a:ext uri="{FF2B5EF4-FFF2-40B4-BE49-F238E27FC236}">
              <a16:creationId xmlns:a16="http://schemas.microsoft.com/office/drawing/2014/main" id="{5B543676-FF32-4BCE-8ABE-4F03A4178657}"/>
            </a:ext>
          </a:extLst>
        </cdr:cNvPr>
        <cdr:cNvCxnSpPr>
          <a:stCxn xmlns:a="http://schemas.openxmlformats.org/drawingml/2006/main" id="3" idx="2"/>
        </cdr:cNvCxnSpPr>
      </cdr:nvCxnSpPr>
      <cdr:spPr bwMode="auto">
        <a:xfrm xmlns:a="http://schemas.openxmlformats.org/drawingml/2006/main" flipH="1">
          <a:off x="9989749" y="1618282"/>
          <a:ext cx="481892" cy="53062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chemeClr val="accent5">
              <a:lumMod val="50000"/>
            </a:schemeClr>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0.03828</cdr:x>
      <cdr:y>0.14624</cdr:y>
    </cdr:from>
    <cdr:to>
      <cdr:x>0.11703</cdr:x>
      <cdr:y>0.26345</cdr:y>
    </cdr:to>
    <cdr:sp macro="" textlink="">
      <cdr:nvSpPr>
        <cdr:cNvPr id="5" name="TextBox 4"/>
        <cdr:cNvSpPr txBox="1"/>
      </cdr:nvSpPr>
      <cdr:spPr>
        <a:xfrm xmlns:a="http://schemas.openxmlformats.org/drawingml/2006/main">
          <a:off x="493786" y="688540"/>
          <a:ext cx="1075120" cy="55785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AU" sz="1400" b="1">
              <a:solidFill>
                <a:srgbClr val="FF0000"/>
              </a:solidFill>
            </a:rPr>
            <a:t>Measure: </a:t>
          </a:r>
          <a:r>
            <a:rPr lang="en-AU" sz="1400" b="1" baseline="0">
              <a:solidFill>
                <a:srgbClr val="FF0000"/>
              </a:solidFill>
            </a:rPr>
            <a:t> </a:t>
          </a:r>
          <a:endParaRPr lang="en-AU" sz="1400" b="1">
            <a:solidFill>
              <a:srgbClr val="FF0000"/>
            </a:solidFill>
          </a:endParaRPr>
        </a:p>
      </cdr:txBody>
    </cdr:sp>
  </cdr:relSizeAnchor>
  <cdr:relSizeAnchor xmlns:cdr="http://schemas.openxmlformats.org/drawingml/2006/chartDrawing">
    <cdr:from>
      <cdr:x>0.35474</cdr:x>
      <cdr:y>0.24534</cdr:y>
    </cdr:from>
    <cdr:to>
      <cdr:x>0.44174</cdr:x>
      <cdr:y>0.29581</cdr:y>
    </cdr:to>
    <cdr:sp macro="" textlink="">
      <cdr:nvSpPr>
        <cdr:cNvPr id="9" name="TextBox 1"/>
        <cdr:cNvSpPr txBox="1"/>
      </cdr:nvSpPr>
      <cdr:spPr>
        <a:xfrm xmlns:a="http://schemas.openxmlformats.org/drawingml/2006/main">
          <a:off x="4849019" y="1289051"/>
          <a:ext cx="1225550" cy="319550"/>
        </a:xfrm>
        <a:prstGeom xmlns:a="http://schemas.openxmlformats.org/drawingml/2006/main" prst="rect">
          <a:avLst/>
        </a:prstGeom>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a:t>
          </a:r>
        </a:p>
        <a:p xmlns:a="http://schemas.openxmlformats.org/drawingml/2006/main">
          <a:pPr>
            <a:lnSpc>
              <a:spcPts val="1200"/>
            </a:lnSpc>
          </a:pPr>
          <a:endParaRPr lang="en-AU" sz="1100"/>
        </a:p>
      </cdr:txBody>
    </cdr:sp>
  </cdr:relSizeAnchor>
  <cdr:relSizeAnchor xmlns:cdr="http://schemas.openxmlformats.org/drawingml/2006/chartDrawing">
    <cdr:from>
      <cdr:x>0.48104</cdr:x>
      <cdr:y>0.24239</cdr:y>
    </cdr:from>
    <cdr:to>
      <cdr:x>0.56876</cdr:x>
      <cdr:y>0.2936</cdr:y>
    </cdr:to>
    <cdr:sp macro="" textlink="">
      <cdr:nvSpPr>
        <cdr:cNvPr id="10" name="TextBox 1"/>
        <cdr:cNvSpPr txBox="1"/>
      </cdr:nvSpPr>
      <cdr:spPr>
        <a:xfrm xmlns:a="http://schemas.openxmlformats.org/drawingml/2006/main">
          <a:off x="6623051" y="1277143"/>
          <a:ext cx="1225550" cy="319550"/>
        </a:xfrm>
        <a:prstGeom xmlns:a="http://schemas.openxmlformats.org/drawingml/2006/main" prst="rect">
          <a:avLst/>
        </a:prstGeom>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a:t>
          </a:r>
        </a:p>
        <a:p xmlns:a="http://schemas.openxmlformats.org/drawingml/2006/main">
          <a:pPr>
            <a:lnSpc>
              <a:spcPts val="1200"/>
            </a:lnSpc>
          </a:pPr>
          <a:endParaRPr lang="en-AU" sz="1100"/>
        </a:p>
      </cdr:txBody>
    </cdr:sp>
  </cdr:relSizeAnchor>
  <cdr:relSizeAnchor xmlns:cdr="http://schemas.openxmlformats.org/drawingml/2006/chartDrawing">
    <cdr:from>
      <cdr:x>0.597</cdr:x>
      <cdr:y>0.24534</cdr:y>
    </cdr:from>
    <cdr:to>
      <cdr:x>0.68473</cdr:x>
      <cdr:y>0.29581</cdr:y>
    </cdr:to>
    <cdr:sp macro="" textlink="">
      <cdr:nvSpPr>
        <cdr:cNvPr id="11" name="TextBox 1"/>
        <cdr:cNvSpPr txBox="1"/>
      </cdr:nvSpPr>
      <cdr:spPr>
        <a:xfrm xmlns:a="http://schemas.openxmlformats.org/drawingml/2006/main">
          <a:off x="8254207" y="1289050"/>
          <a:ext cx="1225550" cy="319550"/>
        </a:xfrm>
        <a:prstGeom xmlns:a="http://schemas.openxmlformats.org/drawingml/2006/main" prst="rect">
          <a:avLst/>
        </a:prstGeom>
        <a:ln xmlns:a="http://schemas.openxmlformats.org/drawingml/2006/main">
          <a:solidFill>
            <a:schemeClr val="accent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a:t>
          </a:r>
        </a:p>
        <a:p xmlns:a="http://schemas.openxmlformats.org/drawingml/2006/main">
          <a:pPr>
            <a:lnSpc>
              <a:spcPts val="1200"/>
            </a:lnSpc>
          </a:pPr>
          <a:endParaRPr lang="en-AU" sz="1100"/>
        </a:p>
      </cdr:txBody>
    </cdr:sp>
  </cdr:relSizeAnchor>
  <cdr:relSizeAnchor xmlns:cdr="http://schemas.openxmlformats.org/drawingml/2006/chartDrawing">
    <cdr:from>
      <cdr:x>0.35653</cdr:x>
      <cdr:y>0.29483</cdr:y>
    </cdr:from>
    <cdr:to>
      <cdr:x>0.3981</cdr:x>
      <cdr:y>0.39435</cdr:y>
    </cdr:to>
    <cdr:cxnSp macro="">
      <cdr:nvCxnSpPr>
        <cdr:cNvPr id="12" name="Straight Arrow Connector 11">
          <a:extLst xmlns:a="http://schemas.openxmlformats.org/drawingml/2006/main">
            <a:ext uri="{FF2B5EF4-FFF2-40B4-BE49-F238E27FC236}">
              <a16:creationId xmlns:a16="http://schemas.microsoft.com/office/drawing/2014/main" id="{7C27815D-3684-4892-9E47-94C2A6A40701}"/>
            </a:ext>
          </a:extLst>
        </cdr:cNvPr>
        <cdr:cNvCxnSpPr>
          <a:stCxn xmlns:a="http://schemas.openxmlformats.org/drawingml/2006/main" id="9" idx="2"/>
        </cdr:cNvCxnSpPr>
      </cdr:nvCxnSpPr>
      <cdr:spPr bwMode="auto">
        <a:xfrm xmlns:a="http://schemas.openxmlformats.org/drawingml/2006/main" flipH="1">
          <a:off x="4884738" y="1608601"/>
          <a:ext cx="577056" cy="64451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chemeClr val="accent5">
              <a:lumMod val="50000"/>
            </a:schemeClr>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0.48344</cdr:x>
      <cdr:y>0.29286</cdr:y>
    </cdr:from>
    <cdr:to>
      <cdr:x>0.52344</cdr:x>
      <cdr:y>0.38946</cdr:y>
    </cdr:to>
    <cdr:cxnSp macro="">
      <cdr:nvCxnSpPr>
        <cdr:cNvPr id="13" name="Straight Arrow Connector 12">
          <a:extLst xmlns:a="http://schemas.openxmlformats.org/drawingml/2006/main">
            <a:ext uri="{FF2B5EF4-FFF2-40B4-BE49-F238E27FC236}">
              <a16:creationId xmlns:a16="http://schemas.microsoft.com/office/drawing/2014/main" id="{C5B920CA-F957-4E1E-864F-1A7655B625A8}"/>
            </a:ext>
          </a:extLst>
        </cdr:cNvPr>
        <cdr:cNvCxnSpPr>
          <a:stCxn xmlns:a="http://schemas.openxmlformats.org/drawingml/2006/main" id="10" idx="2"/>
        </cdr:cNvCxnSpPr>
      </cdr:nvCxnSpPr>
      <cdr:spPr bwMode="auto">
        <a:xfrm xmlns:a="http://schemas.openxmlformats.org/drawingml/2006/main" flipH="1">
          <a:off x="6670676" y="1596693"/>
          <a:ext cx="565150" cy="620704"/>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chemeClr val="accent5">
              <a:lumMod val="50000"/>
            </a:schemeClr>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0.59938</cdr:x>
      <cdr:y>0.29483</cdr:y>
    </cdr:from>
    <cdr:to>
      <cdr:x>0.64011</cdr:x>
      <cdr:y>0.39291</cdr:y>
    </cdr:to>
    <cdr:cxnSp macro="">
      <cdr:nvCxnSpPr>
        <cdr:cNvPr id="14" name="Straight Arrow Connector 13">
          <a:extLst xmlns:a="http://schemas.openxmlformats.org/drawingml/2006/main">
            <a:ext uri="{FF2B5EF4-FFF2-40B4-BE49-F238E27FC236}">
              <a16:creationId xmlns:a16="http://schemas.microsoft.com/office/drawing/2014/main" id="{D34695C3-D324-4D2B-81B6-6CADD46C4BC1}"/>
            </a:ext>
          </a:extLst>
        </cdr:cNvPr>
        <cdr:cNvCxnSpPr>
          <a:stCxn xmlns:a="http://schemas.openxmlformats.org/drawingml/2006/main" id="11" idx="2"/>
        </cdr:cNvCxnSpPr>
      </cdr:nvCxnSpPr>
      <cdr:spPr bwMode="auto">
        <a:xfrm xmlns:a="http://schemas.openxmlformats.org/drawingml/2006/main" flipH="1">
          <a:off x="8291512" y="1608600"/>
          <a:ext cx="575470" cy="62977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chemeClr val="accent5">
              <a:lumMod val="50000"/>
            </a:schemeClr>
          </a:solidFill>
          <a:prstDash val="solid"/>
          <a:round/>
          <a:headEnd type="none" w="med" len="med"/>
          <a:tailEnd type="arrow"/>
        </a:ln>
        <a:effectLst xmlns:a="http://schemas.openxmlformats.org/drawingml/2006/main"/>
      </cdr:spPr>
    </cdr:cxnSp>
  </cdr:relSizeAnchor>
</c:userShapes>
</file>

<file path=xl/drawings/drawing30.xml><?xml version="1.0" encoding="utf-8"?>
<c:userShapes xmlns:c="http://schemas.openxmlformats.org/drawingml/2006/chart">
  <cdr:relSizeAnchor xmlns:cdr="http://schemas.openxmlformats.org/drawingml/2006/chartDrawing">
    <cdr:from>
      <cdr:x>0.81951</cdr:x>
      <cdr:y>0.04527</cdr:y>
    </cdr:from>
    <cdr:to>
      <cdr:x>0.99055</cdr:x>
      <cdr:y>0.19523</cdr:y>
    </cdr:to>
    <cdr:sp macro="" textlink="">
      <cdr:nvSpPr>
        <cdr:cNvPr id="4"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994400" y="18796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AU" sz="1600" b="1">
              <a:solidFill>
                <a:srgbClr val="FF0000"/>
              </a:solidFill>
            </a:rPr>
            <a:t>Example data only </a:t>
          </a:r>
        </a:p>
      </cdr:txBody>
    </cdr:sp>
  </cdr:relSizeAnchor>
  <cdr:relSizeAnchor xmlns:cdr="http://schemas.openxmlformats.org/drawingml/2006/chartDrawing">
    <cdr:from>
      <cdr:x>0.0068</cdr:x>
      <cdr:y>0.01178</cdr:y>
    </cdr:from>
    <cdr:to>
      <cdr:x>0.0968</cdr:x>
      <cdr:y>0.17962</cdr:y>
    </cdr:to>
    <cdr:pic>
      <cdr:nvPicPr>
        <cdr:cNvPr id="5" name="Picture 4">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18321" cy="680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1.xml><?xml version="1.0" encoding="utf-8"?>
<c:userShapes xmlns:c="http://schemas.openxmlformats.org/drawingml/2006/chart">
  <cdr:relSizeAnchor xmlns:cdr="http://schemas.openxmlformats.org/drawingml/2006/chartDrawing">
    <cdr:from>
      <cdr:x>0.54119</cdr:x>
      <cdr:y>0.47795</cdr:y>
    </cdr:from>
    <cdr:to>
      <cdr:x>0.62381</cdr:x>
      <cdr:y>0.57257</cdr:y>
    </cdr:to>
    <cdr:sp macro="" textlink="">
      <cdr:nvSpPr>
        <cdr:cNvPr id="2" name="TextBox 1"/>
        <cdr:cNvSpPr txBox="1"/>
      </cdr:nvSpPr>
      <cdr:spPr>
        <a:xfrm xmlns:a="http://schemas.openxmlformats.org/drawingml/2006/main">
          <a:off x="4474633" y="1807633"/>
          <a:ext cx="677333" cy="381000"/>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1</a:t>
          </a:r>
        </a:p>
      </cdr:txBody>
    </cdr:sp>
  </cdr:relSizeAnchor>
  <cdr:relSizeAnchor xmlns:cdr="http://schemas.openxmlformats.org/drawingml/2006/chartDrawing">
    <cdr:from>
      <cdr:x>0.66915</cdr:x>
      <cdr:y>0.32377</cdr:y>
    </cdr:from>
    <cdr:to>
      <cdr:x>0.75254</cdr:x>
      <cdr:y>0.41254</cdr:y>
    </cdr:to>
    <cdr:sp macro="" textlink="">
      <cdr:nvSpPr>
        <cdr:cNvPr id="3" name="TextBox 1"/>
        <cdr:cNvSpPr txBox="1"/>
      </cdr:nvSpPr>
      <cdr:spPr>
        <a:xfrm xmlns:a="http://schemas.openxmlformats.org/drawingml/2006/main">
          <a:off x="5543550" y="1140883"/>
          <a:ext cx="677333" cy="381000"/>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2</a:t>
          </a:r>
        </a:p>
      </cdr:txBody>
    </cdr:sp>
  </cdr:relSizeAnchor>
  <cdr:relSizeAnchor xmlns:cdr="http://schemas.openxmlformats.org/drawingml/2006/chartDrawing">
    <cdr:from>
      <cdr:x>0.8216</cdr:x>
      <cdr:y>0.0426</cdr:y>
    </cdr:from>
    <cdr:to>
      <cdr:x>0.97531</cdr:x>
      <cdr:y>0.20832</cdr:y>
    </cdr:to>
    <cdr:sp macro="" textlink="">
      <cdr:nvSpPr>
        <cdr:cNvPr id="5"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985000" y="15748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en-AU" sz="1600" b="1">
              <a:solidFill>
                <a:srgbClr val="FF0000"/>
              </a:solidFill>
            </a:rPr>
            <a:t>Example data only </a:t>
          </a:r>
        </a:p>
      </cdr:txBody>
    </cdr:sp>
  </cdr:relSizeAnchor>
  <cdr:relSizeAnchor xmlns:cdr="http://schemas.openxmlformats.org/drawingml/2006/chartDrawing">
    <cdr:from>
      <cdr:x>0.00598</cdr:x>
      <cdr:y>0.01201</cdr:y>
    </cdr:from>
    <cdr:to>
      <cdr:x>0.07796</cdr:x>
      <cdr:y>0.17445</cdr:y>
    </cdr:to>
    <cdr:pic>
      <cdr:nvPicPr>
        <cdr:cNvPr id="6" name="Picture 5">
          <a:extLst xmlns:a="http://schemas.openxmlformats.org/drawingml/2006/main">
            <a:ext uri="{FF2B5EF4-FFF2-40B4-BE49-F238E27FC236}">
              <a16:creationId xmlns:a16="http://schemas.microsoft.com/office/drawing/2014/main" id="{68525E24-5545-4773-AA7D-59633E5BF47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547730" cy="581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2.xml><?xml version="1.0" encoding="utf-8"?>
<c:userShapes xmlns:c="http://schemas.openxmlformats.org/drawingml/2006/chart">
  <cdr:relSizeAnchor xmlns:cdr="http://schemas.openxmlformats.org/drawingml/2006/chartDrawing">
    <cdr:from>
      <cdr:x>0.39813</cdr:x>
      <cdr:y>0.75127</cdr:y>
    </cdr:from>
    <cdr:to>
      <cdr:x>0.58147</cdr:x>
      <cdr:y>0.88422</cdr:y>
    </cdr:to>
    <cdr:sp macro="" textlink="">
      <cdr:nvSpPr>
        <cdr:cNvPr id="3" name="TextBox 27"/>
        <cdr:cNvSpPr txBox="1"/>
      </cdr:nvSpPr>
      <cdr:spPr>
        <a:xfrm xmlns:a="http://schemas.openxmlformats.org/drawingml/2006/main">
          <a:off x="2284618" y="2616862"/>
          <a:ext cx="1050117" cy="465624"/>
        </a:xfrm>
        <a:prstGeom xmlns:a="http://schemas.openxmlformats.org/drawingml/2006/main" prst="rect">
          <a:avLst/>
        </a:prstGeom>
        <a:solidFill xmlns:a="http://schemas.openxmlformats.org/drawingml/2006/main">
          <a:srgbClr val="92D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900"/>
            </a:lnSpc>
          </a:pPr>
          <a:r>
            <a:rPr lang="en-AU" sz="900" b="1"/>
            <a:t>PDSA cycles commenced June</a:t>
          </a:r>
        </a:p>
      </cdr:txBody>
    </cdr:sp>
  </cdr:relSizeAnchor>
  <cdr:relSizeAnchor xmlns:cdr="http://schemas.openxmlformats.org/drawingml/2006/chartDrawing">
    <cdr:from>
      <cdr:x>0.49001</cdr:x>
      <cdr:y>0.56518</cdr:y>
    </cdr:from>
    <cdr:to>
      <cdr:x>0.49028</cdr:x>
      <cdr:y>0.75175</cdr:y>
    </cdr:to>
    <cdr:cxnSp macro="">
      <cdr:nvCxnSpPr>
        <cdr:cNvPr id="5" name="Straight Arrow Connector 4">
          <a:extLst xmlns:a="http://schemas.openxmlformats.org/drawingml/2006/main">
            <a:ext uri="{FF2B5EF4-FFF2-40B4-BE49-F238E27FC236}">
              <a16:creationId xmlns:a16="http://schemas.microsoft.com/office/drawing/2014/main" id="{CD641C4B-4E80-4480-8F2A-031DF845FE06}"/>
            </a:ext>
          </a:extLst>
        </cdr:cNvPr>
        <cdr:cNvCxnSpPr>
          <a:stCxn xmlns:a="http://schemas.openxmlformats.org/drawingml/2006/main" id="3" idx="0"/>
        </cdr:cNvCxnSpPr>
      </cdr:nvCxnSpPr>
      <cdr:spPr bwMode="auto">
        <a:xfrm xmlns:a="http://schemas.openxmlformats.org/drawingml/2006/main" flipH="1" flipV="1">
          <a:off x="2806700" y="1952625"/>
          <a:ext cx="2977" cy="66423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0.77632</cdr:x>
      <cdr:y>0.05326</cdr:y>
    </cdr:from>
    <cdr:to>
      <cdr:x>0.96004</cdr:x>
      <cdr:y>0.21783</cdr:y>
    </cdr:to>
    <cdr:sp macro="" textlink="">
      <cdr:nvSpPr>
        <cdr:cNvPr id="6"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491480" y="2032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900"/>
            </a:lnSpc>
          </a:pPr>
          <a:r>
            <a:rPr lang="en-AU" sz="1600" b="1">
              <a:solidFill>
                <a:srgbClr val="FF0000"/>
              </a:solidFill>
            </a:rPr>
            <a:t>Example data only </a:t>
          </a:r>
        </a:p>
      </cdr:txBody>
    </cdr:sp>
  </cdr:relSizeAnchor>
  <cdr:relSizeAnchor xmlns:cdr="http://schemas.openxmlformats.org/drawingml/2006/chartDrawing">
    <cdr:from>
      <cdr:x>0.00718</cdr:x>
      <cdr:y>0.01307</cdr:y>
    </cdr:from>
    <cdr:to>
      <cdr:x>0.08907</cdr:x>
      <cdr:y>0.16544</cdr:y>
    </cdr:to>
    <cdr:pic>
      <cdr:nvPicPr>
        <cdr:cNvPr id="7" name="Picture 6">
          <a:extLst xmlns:a="http://schemas.openxmlformats.org/drawingml/2006/main">
            <a:ext uri="{FF2B5EF4-FFF2-40B4-BE49-F238E27FC236}">
              <a16:creationId xmlns:a16="http://schemas.microsoft.com/office/drawing/2014/main" id="{36DAA897-0A2F-4A76-9D7B-3473BCAC79F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547730" cy="581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3.xml><?xml version="1.0" encoding="utf-8"?>
<c:userShapes xmlns:c="http://schemas.openxmlformats.org/drawingml/2006/chart">
  <cdr:relSizeAnchor xmlns:cdr="http://schemas.openxmlformats.org/drawingml/2006/chartDrawing">
    <cdr:from>
      <cdr:x>0.41256</cdr:x>
      <cdr:y>0.80694</cdr:y>
    </cdr:from>
    <cdr:to>
      <cdr:x>0.57507</cdr:x>
      <cdr:y>0.89854</cdr:y>
    </cdr:to>
    <cdr:sp macro="" textlink="">
      <cdr:nvSpPr>
        <cdr:cNvPr id="3" name="TextBox 27"/>
        <cdr:cNvSpPr txBox="1"/>
      </cdr:nvSpPr>
      <cdr:spPr>
        <a:xfrm xmlns:a="http://schemas.openxmlformats.org/drawingml/2006/main">
          <a:off x="2579254" y="3292962"/>
          <a:ext cx="1016001" cy="381106"/>
        </a:xfrm>
        <a:prstGeom xmlns:a="http://schemas.openxmlformats.org/drawingml/2006/main" prst="rect">
          <a:avLst/>
        </a:prstGeom>
        <a:solidFill xmlns:a="http://schemas.openxmlformats.org/drawingml/2006/main">
          <a:srgbClr val="92D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900"/>
            </a:lnSpc>
          </a:pPr>
          <a:r>
            <a:rPr lang="en-AU" sz="900" b="1"/>
            <a:t>PDSA cycles commenced June</a:t>
          </a:r>
        </a:p>
      </cdr:txBody>
    </cdr:sp>
  </cdr:relSizeAnchor>
  <cdr:relSizeAnchor xmlns:cdr="http://schemas.openxmlformats.org/drawingml/2006/chartDrawing">
    <cdr:from>
      <cdr:x>0.8244</cdr:x>
      <cdr:y>0.05017</cdr:y>
    </cdr:from>
    <cdr:to>
      <cdr:x>0.99675</cdr:x>
      <cdr:y>0.22442</cdr:y>
    </cdr:to>
    <cdr:sp macro="" textlink="">
      <cdr:nvSpPr>
        <cdr:cNvPr id="4"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5691271" y="18796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en-AU" sz="1600" b="1">
              <a:solidFill>
                <a:srgbClr val="FF0000"/>
              </a:solidFill>
            </a:rPr>
            <a:t>Example data only </a:t>
          </a:r>
        </a:p>
      </cdr:txBody>
    </cdr:sp>
  </cdr:relSizeAnchor>
  <cdr:relSizeAnchor xmlns:cdr="http://schemas.openxmlformats.org/drawingml/2006/chartDrawing">
    <cdr:from>
      <cdr:x>0.00723</cdr:x>
      <cdr:y>0.01244</cdr:y>
    </cdr:from>
    <cdr:to>
      <cdr:x>0.09362</cdr:x>
      <cdr:y>0.17312</cdr:y>
    </cdr:to>
    <cdr:pic>
      <cdr:nvPicPr>
        <cdr:cNvPr id="5" name="Picture 4">
          <a:extLst xmlns:a="http://schemas.openxmlformats.org/drawingml/2006/main">
            <a:ext uri="{FF2B5EF4-FFF2-40B4-BE49-F238E27FC236}">
              <a16:creationId xmlns:a16="http://schemas.microsoft.com/office/drawing/2014/main" id="{68525E24-5545-4773-AA7D-59633E5BF47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547730" cy="581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4.xml><?xml version="1.0" encoding="utf-8"?>
<c:userShapes xmlns:c="http://schemas.openxmlformats.org/drawingml/2006/chart">
  <cdr:relSizeAnchor xmlns:cdr="http://schemas.openxmlformats.org/drawingml/2006/chartDrawing">
    <cdr:from>
      <cdr:x>0.89469</cdr:x>
      <cdr:y>0.61009</cdr:y>
    </cdr:from>
    <cdr:to>
      <cdr:x>0.96922</cdr:x>
      <cdr:y>0.74253</cdr:y>
    </cdr:to>
    <cdr:pic>
      <cdr:nvPicPr>
        <cdr:cNvPr id="3" name="Picture 2">
          <a:extLst xmlns:a="http://schemas.openxmlformats.org/drawingml/2006/main">
            <a:ext uri="{FF2B5EF4-FFF2-40B4-BE49-F238E27FC236}">
              <a16:creationId xmlns:a16="http://schemas.microsoft.com/office/drawing/2014/main" id="{AC976509-24AC-4BD9-B630-27B2475E2F8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263217" y="2368550"/>
          <a:ext cx="523875" cy="5397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cdr:spPr>
    </cdr:pic>
  </cdr:relSizeAnchor>
  <cdr:relSizeAnchor xmlns:cdr="http://schemas.openxmlformats.org/drawingml/2006/chartDrawing">
    <cdr:from>
      <cdr:x>0.10252</cdr:x>
      <cdr:y>0.41258</cdr:y>
    </cdr:from>
    <cdr:to>
      <cdr:x>0.1647</cdr:x>
      <cdr:y>0.51662</cdr:y>
    </cdr:to>
    <cdr:pic>
      <cdr:nvPicPr>
        <cdr:cNvPr id="4" name="Picture 3">
          <a:extLst xmlns:a="http://schemas.openxmlformats.org/drawingml/2006/main">
            <a:ext uri="{FF2B5EF4-FFF2-40B4-BE49-F238E27FC236}">
              <a16:creationId xmlns:a16="http://schemas.microsoft.com/office/drawing/2014/main" id="{8DBBEA9F-E807-4114-92D4-AF0F53F56F6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01367" y="2178274"/>
          <a:ext cx="508858" cy="5316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cdr:spPr>
    </cdr:pic>
  </cdr:relSizeAnchor>
  <cdr:relSizeAnchor xmlns:cdr="http://schemas.openxmlformats.org/drawingml/2006/chartDrawing">
    <cdr:from>
      <cdr:x>0.17591</cdr:x>
      <cdr:y>0.21672</cdr:y>
    </cdr:from>
    <cdr:to>
      <cdr:x>0.25825</cdr:x>
      <cdr:y>0.29438</cdr:y>
    </cdr:to>
    <cdr:sp macro="" textlink="">
      <cdr:nvSpPr>
        <cdr:cNvPr id="5" name="TextBox 4"/>
        <cdr:cNvSpPr txBox="1"/>
      </cdr:nvSpPr>
      <cdr:spPr>
        <a:xfrm xmlns:a="http://schemas.openxmlformats.org/drawingml/2006/main">
          <a:off x="1428751" y="784228"/>
          <a:ext cx="677333" cy="381000"/>
        </a:xfrm>
        <a:prstGeom xmlns:a="http://schemas.openxmlformats.org/drawingml/2006/main" prst="rect">
          <a:avLst/>
        </a:prstGeom>
        <a:ln xmlns:a="http://schemas.openxmlformats.org/drawingml/2006/main">
          <a:solidFill>
            <a:srgbClr val="00B05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900"/>
            <a:t>PDSA 1</a:t>
          </a:r>
        </a:p>
      </cdr:txBody>
    </cdr:sp>
  </cdr:relSizeAnchor>
  <cdr:relSizeAnchor xmlns:cdr="http://schemas.openxmlformats.org/drawingml/2006/chartDrawing">
    <cdr:from>
      <cdr:x>0.56834</cdr:x>
      <cdr:y>0.50534</cdr:y>
    </cdr:from>
    <cdr:to>
      <cdr:x>0.65117</cdr:x>
      <cdr:y>0.58231</cdr:y>
    </cdr:to>
    <cdr:sp macro="" textlink="">
      <cdr:nvSpPr>
        <cdr:cNvPr id="6" name="TextBox 1"/>
        <cdr:cNvSpPr txBox="1"/>
      </cdr:nvSpPr>
      <cdr:spPr>
        <a:xfrm xmlns:a="http://schemas.openxmlformats.org/drawingml/2006/main">
          <a:off x="4721702" y="2545338"/>
          <a:ext cx="693180" cy="382529"/>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4</a:t>
          </a:r>
        </a:p>
      </cdr:txBody>
    </cdr:sp>
  </cdr:relSizeAnchor>
  <cdr:relSizeAnchor xmlns:cdr="http://schemas.openxmlformats.org/drawingml/2006/chartDrawing">
    <cdr:from>
      <cdr:x>0.39611</cdr:x>
      <cdr:y>0.41277</cdr:y>
    </cdr:from>
    <cdr:to>
      <cdr:x>0.47695</cdr:x>
      <cdr:y>0.48702</cdr:y>
    </cdr:to>
    <cdr:sp macro="" textlink="">
      <cdr:nvSpPr>
        <cdr:cNvPr id="7" name="TextBox 1"/>
        <cdr:cNvSpPr txBox="1"/>
      </cdr:nvSpPr>
      <cdr:spPr>
        <a:xfrm xmlns:a="http://schemas.openxmlformats.org/drawingml/2006/main">
          <a:off x="3272471" y="2057142"/>
          <a:ext cx="691101" cy="382482"/>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3</a:t>
          </a:r>
        </a:p>
      </cdr:txBody>
    </cdr:sp>
  </cdr:relSizeAnchor>
  <cdr:relSizeAnchor xmlns:cdr="http://schemas.openxmlformats.org/drawingml/2006/chartDrawing">
    <cdr:from>
      <cdr:x>0.27572</cdr:x>
      <cdr:y>0.38632</cdr:y>
    </cdr:from>
    <cdr:to>
      <cdr:x>0.3563</cdr:x>
      <cdr:y>0.45939</cdr:y>
    </cdr:to>
    <cdr:sp macro="" textlink="">
      <cdr:nvSpPr>
        <cdr:cNvPr id="8" name="TextBox 1"/>
        <cdr:cNvSpPr txBox="1"/>
      </cdr:nvSpPr>
      <cdr:spPr>
        <a:xfrm xmlns:a="http://schemas.openxmlformats.org/drawingml/2006/main">
          <a:off x="2264796" y="1916136"/>
          <a:ext cx="686942" cy="374064"/>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t>PDSA 2</a:t>
          </a:r>
        </a:p>
      </cdr:txBody>
    </cdr:sp>
  </cdr:relSizeAnchor>
  <cdr:relSizeAnchor xmlns:cdr="http://schemas.openxmlformats.org/drawingml/2006/chartDrawing">
    <cdr:from>
      <cdr:x>0.8209</cdr:x>
      <cdr:y>0.04397</cdr:y>
    </cdr:from>
    <cdr:to>
      <cdr:x>0.97899</cdr:x>
      <cdr:y>0.18969</cdr:y>
    </cdr:to>
    <cdr:sp macro="" textlink="">
      <cdr:nvSpPr>
        <cdr:cNvPr id="9"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6878320" y="20320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en-AU" sz="1600" b="1">
              <a:solidFill>
                <a:srgbClr val="FF0000"/>
              </a:solidFill>
            </a:rPr>
            <a:t>Example data only </a:t>
          </a:r>
        </a:p>
      </cdr:txBody>
    </cdr:sp>
  </cdr:relSizeAnchor>
  <cdr:relSizeAnchor xmlns:cdr="http://schemas.openxmlformats.org/drawingml/2006/chartDrawing">
    <cdr:from>
      <cdr:x>0.00608</cdr:x>
      <cdr:y>0.01009</cdr:y>
    </cdr:from>
    <cdr:to>
      <cdr:x>0.09917</cdr:x>
      <cdr:y>0.17313</cdr:y>
    </cdr:to>
    <cdr:pic>
      <cdr:nvPicPr>
        <cdr:cNvPr id="10" name="Picture 9">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9556" y="51206"/>
          <a:ext cx="722603" cy="8819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0.06522</cdr:x>
      <cdr:y>0.53698</cdr:y>
    </cdr:from>
    <cdr:to>
      <cdr:x>0.21373</cdr:x>
      <cdr:y>0.57226</cdr:y>
    </cdr:to>
    <cdr:sp macro="" textlink="">
      <cdr:nvSpPr>
        <cdr:cNvPr id="2" name="TextBox 1">
          <a:extLst xmlns:a="http://schemas.openxmlformats.org/drawingml/2006/main">
            <a:ext uri="{FF2B5EF4-FFF2-40B4-BE49-F238E27FC236}">
              <a16:creationId xmlns:a16="http://schemas.microsoft.com/office/drawing/2014/main" id="{B3333A36-F4DA-4534-B14F-43C73E809ED7}"/>
            </a:ext>
          </a:extLst>
        </cdr:cNvPr>
        <cdr:cNvSpPr txBox="1"/>
      </cdr:nvSpPr>
      <cdr:spPr>
        <a:xfrm xmlns:a="http://schemas.openxmlformats.org/drawingml/2006/main">
          <a:off x="505460" y="2821940"/>
          <a:ext cx="1206500" cy="177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100" b="1">
              <a:solidFill>
                <a:srgbClr val="C00000"/>
              </a:solidFill>
            </a:rPr>
            <a:t>Median</a:t>
          </a:r>
        </a:p>
      </cdr:txBody>
    </cdr:sp>
  </cdr:relSizeAnchor>
</c:userShapes>
</file>

<file path=xl/drawings/drawing35.xml><?xml version="1.0" encoding="utf-8"?>
<c:userShapes xmlns:c="http://schemas.openxmlformats.org/drawingml/2006/chart">
  <cdr:relSizeAnchor xmlns:cdr="http://schemas.openxmlformats.org/drawingml/2006/chartDrawing">
    <cdr:from>
      <cdr:x>0.8604</cdr:x>
      <cdr:y>0.03853</cdr:y>
    </cdr:from>
    <cdr:to>
      <cdr:x>0.98505</cdr:x>
      <cdr:y>0.1726</cdr:y>
    </cdr:to>
    <cdr:sp macro="" textlink="">
      <cdr:nvSpPr>
        <cdr:cNvPr id="2"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9149080" y="18796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0.00476</cdr:x>
      <cdr:y>0.00908</cdr:y>
    </cdr:from>
    <cdr:to>
      <cdr:x>0.08823</cdr:x>
      <cdr:y>0.20695</cdr:y>
    </cdr:to>
    <cdr:pic>
      <cdr:nvPicPr>
        <cdr:cNvPr id="3" name="Picture 2">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830580" cy="91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6.xml><?xml version="1.0" encoding="utf-8"?>
<c:userShapes xmlns:c="http://schemas.openxmlformats.org/drawingml/2006/chart">
  <cdr:relSizeAnchor xmlns:cdr="http://schemas.openxmlformats.org/drawingml/2006/chartDrawing">
    <cdr:from>
      <cdr:x>0.0069</cdr:x>
      <cdr:y>0.01315</cdr:y>
    </cdr:from>
    <cdr:to>
      <cdr:x>0.09921</cdr:x>
      <cdr:y>0.20908</cdr:y>
    </cdr:to>
    <cdr:pic>
      <cdr:nvPicPr>
        <cdr:cNvPr id="3" name="Picture 2">
          <a:extLst xmlns:a="http://schemas.openxmlformats.org/drawingml/2006/main">
            <a:ext uri="{FF2B5EF4-FFF2-40B4-BE49-F238E27FC236}">
              <a16:creationId xmlns:a16="http://schemas.microsoft.com/office/drawing/2014/main" id="{56C8B404-885F-45A1-A8B1-2A7C5A6A33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66771" cy="734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0.86774</cdr:x>
      <cdr:y>0.00123</cdr:y>
    </cdr:from>
    <cdr:to>
      <cdr:x>0.86774</cdr:x>
      <cdr:y>0.00123</cdr:y>
    </cdr:to>
    <cdr:sp macro="" textlink="">
      <cdr:nvSpPr>
        <cdr:cNvPr id="5" name="TextBox 1">
          <a:extLst xmlns:a="http://schemas.openxmlformats.org/drawingml/2006/main">
            <a:ext uri="{FF2B5EF4-FFF2-40B4-BE49-F238E27FC236}">
              <a16:creationId xmlns:a16="http://schemas.microsoft.com/office/drawing/2014/main" id="{9D2A2BC3-E103-4A17-9445-945F5DC96FBA}"/>
            </a:ext>
          </a:extLst>
        </cdr:cNvPr>
        <cdr:cNvSpPr txBox="1"/>
      </cdr:nvSpPr>
      <cdr:spPr>
        <a:xfrm xmlns:a="http://schemas.openxmlformats.org/drawingml/2006/main">
          <a:off x="9316720" y="0"/>
          <a:ext cx="1334336" cy="60851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0.86081</cdr:x>
      <cdr:y>0.01345</cdr:y>
    </cdr:from>
    <cdr:to>
      <cdr:x>0.9978</cdr:x>
      <cdr:y>0.13729</cdr:y>
    </cdr:to>
    <cdr:sp macro="" textlink="">
      <cdr:nvSpPr>
        <cdr:cNvPr id="4" name="TextBox 1">
          <a:extLst xmlns:a="http://schemas.openxmlformats.org/drawingml/2006/main">
            <a:ext uri="{FF2B5EF4-FFF2-40B4-BE49-F238E27FC236}">
              <a16:creationId xmlns:a16="http://schemas.microsoft.com/office/drawing/2014/main" id="{7A90772A-1871-4FC4-8CD1-D746D226CCFC}"/>
            </a:ext>
          </a:extLst>
        </cdr:cNvPr>
        <cdr:cNvSpPr txBox="1"/>
      </cdr:nvSpPr>
      <cdr:spPr>
        <a:xfrm xmlns:a="http://schemas.openxmlformats.org/drawingml/2006/main">
          <a:off x="8305800" y="76200"/>
          <a:ext cx="1332433" cy="6703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en-AU" sz="1600" b="1">
              <a:solidFill>
                <a:srgbClr val="FF0000"/>
              </a:solidFill>
            </a:rPr>
            <a:t>Example data only </a:t>
          </a:r>
        </a:p>
      </cdr:txBody>
    </cdr:sp>
  </cdr:relSizeAnchor>
</c:userShapes>
</file>

<file path=xl/drawings/drawing37.xml><?xml version="1.0" encoding="utf-8"?>
<c:userShapes xmlns:c="http://schemas.openxmlformats.org/drawingml/2006/chart">
  <cdr:relSizeAnchor xmlns:cdr="http://schemas.openxmlformats.org/drawingml/2006/chartDrawing">
    <cdr:from>
      <cdr:x>0.48201</cdr:x>
      <cdr:y>0.29893</cdr:y>
    </cdr:from>
    <cdr:to>
      <cdr:x>0.57916</cdr:x>
      <cdr:y>0.41097</cdr:y>
    </cdr:to>
    <cdr:sp macro="" textlink="">
      <cdr:nvSpPr>
        <cdr:cNvPr id="2" name="TextBox 1">
          <a:extLst xmlns:a="http://schemas.openxmlformats.org/drawingml/2006/main">
            <a:ext uri="{FF2B5EF4-FFF2-40B4-BE49-F238E27FC236}">
              <a16:creationId xmlns:a16="http://schemas.microsoft.com/office/drawing/2014/main" id="{FBC1DAB2-9997-4E03-BF19-7561B5F02BB1}"/>
            </a:ext>
          </a:extLst>
        </cdr:cNvPr>
        <cdr:cNvSpPr txBox="1"/>
      </cdr:nvSpPr>
      <cdr:spPr>
        <a:xfrm xmlns:a="http://schemas.openxmlformats.org/drawingml/2006/main">
          <a:off x="4552950" y="1193800"/>
          <a:ext cx="952500" cy="520700"/>
        </a:xfrm>
        <a:prstGeom xmlns:a="http://schemas.openxmlformats.org/drawingml/2006/main" prst="rect">
          <a:avLst/>
        </a:prstGeom>
        <a:ln xmlns:a="http://schemas.openxmlformats.org/drawingml/2006/main">
          <a:solidFill>
            <a:schemeClr val="bg1">
              <a:lumMod val="75000"/>
            </a:schemeClr>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1200" b="1">
              <a:solidFill>
                <a:srgbClr val="00B050"/>
              </a:solidFill>
            </a:rPr>
            <a:t>PDSA </a:t>
          </a:r>
        </a:p>
        <a:p xmlns:a="http://schemas.openxmlformats.org/drawingml/2006/main">
          <a:pPr algn="ctr"/>
          <a:r>
            <a:rPr lang="en-AU" sz="1200" b="1">
              <a:solidFill>
                <a:srgbClr val="00B050"/>
              </a:solidFill>
            </a:rPr>
            <a:t>Tests </a:t>
          </a:r>
        </a:p>
      </cdr:txBody>
    </cdr:sp>
  </cdr:relSizeAnchor>
  <cdr:relSizeAnchor xmlns:cdr="http://schemas.openxmlformats.org/drawingml/2006/chartDrawing">
    <cdr:from>
      <cdr:x>0.46678</cdr:x>
      <cdr:y>0.41097</cdr:y>
    </cdr:from>
    <cdr:to>
      <cdr:x>0.52997</cdr:x>
      <cdr:y>0.47989</cdr:y>
    </cdr:to>
    <cdr:cxnSp macro="">
      <cdr:nvCxnSpPr>
        <cdr:cNvPr id="4" name="Straight Arrow Connector 3">
          <a:extLst xmlns:a="http://schemas.openxmlformats.org/drawingml/2006/main">
            <a:ext uri="{FF2B5EF4-FFF2-40B4-BE49-F238E27FC236}">
              <a16:creationId xmlns:a16="http://schemas.microsoft.com/office/drawing/2014/main" id="{823D61DE-741D-4713-97DA-F3129C688B50}"/>
            </a:ext>
          </a:extLst>
        </cdr:cNvPr>
        <cdr:cNvCxnSpPr>
          <a:stCxn xmlns:a="http://schemas.openxmlformats.org/drawingml/2006/main" id="2" idx="2"/>
        </cdr:cNvCxnSpPr>
      </cdr:nvCxnSpPr>
      <cdr:spPr bwMode="auto">
        <a:xfrm xmlns:a="http://schemas.openxmlformats.org/drawingml/2006/main" flipH="1">
          <a:off x="4413250" y="1714500"/>
          <a:ext cx="615950" cy="317500"/>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chemeClr val="bg1">
              <a:lumMod val="75000"/>
            </a:schemeClr>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0.08603</cdr:x>
      <cdr:y>0.6211</cdr:y>
    </cdr:from>
    <cdr:to>
      <cdr:x>0.29062</cdr:x>
      <cdr:y>0.6859</cdr:y>
    </cdr:to>
    <cdr:sp macro="" textlink="">
      <cdr:nvSpPr>
        <cdr:cNvPr id="8" name="TextBox 7">
          <a:extLst xmlns:a="http://schemas.openxmlformats.org/drawingml/2006/main">
            <a:ext uri="{FF2B5EF4-FFF2-40B4-BE49-F238E27FC236}">
              <a16:creationId xmlns:a16="http://schemas.microsoft.com/office/drawing/2014/main" id="{1ED00AE0-CAA8-4849-A071-BA0AA17E9C51}"/>
            </a:ext>
          </a:extLst>
        </cdr:cNvPr>
        <cdr:cNvSpPr txBox="1"/>
      </cdr:nvSpPr>
      <cdr:spPr>
        <a:xfrm xmlns:a="http://schemas.openxmlformats.org/drawingml/2006/main">
          <a:off x="781050" y="2705100"/>
          <a:ext cx="1968500" cy="292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200" b="1">
              <a:solidFill>
                <a:srgbClr val="C00000"/>
              </a:solidFill>
            </a:rPr>
            <a:t>Centre Line - Median</a:t>
          </a:r>
          <a:r>
            <a:rPr lang="en-AU" sz="1200" b="1" baseline="0">
              <a:solidFill>
                <a:srgbClr val="C00000"/>
              </a:solidFill>
            </a:rPr>
            <a:t> </a:t>
          </a:r>
          <a:endParaRPr lang="en-AU" sz="1200" b="1">
            <a:solidFill>
              <a:srgbClr val="C00000"/>
            </a:solidFill>
          </a:endParaRPr>
        </a:p>
      </cdr:txBody>
    </cdr:sp>
  </cdr:relSizeAnchor>
  <cdr:relSizeAnchor xmlns:cdr="http://schemas.openxmlformats.org/drawingml/2006/chartDrawing">
    <cdr:from>
      <cdr:x>0.11273</cdr:x>
      <cdr:y>0.81597</cdr:y>
    </cdr:from>
    <cdr:to>
      <cdr:x>0.2715</cdr:x>
      <cdr:y>0.88665</cdr:y>
    </cdr:to>
    <cdr:sp macro="" textlink="">
      <cdr:nvSpPr>
        <cdr:cNvPr id="9" name="TextBox 8">
          <a:extLst xmlns:a="http://schemas.openxmlformats.org/drawingml/2006/main">
            <a:ext uri="{FF2B5EF4-FFF2-40B4-BE49-F238E27FC236}">
              <a16:creationId xmlns:a16="http://schemas.microsoft.com/office/drawing/2014/main" id="{5D1D985C-6F32-4F46-B6F3-9229C5950173}"/>
            </a:ext>
          </a:extLst>
        </cdr:cNvPr>
        <cdr:cNvSpPr txBox="1"/>
      </cdr:nvSpPr>
      <cdr:spPr>
        <a:xfrm xmlns:a="http://schemas.openxmlformats.org/drawingml/2006/main">
          <a:off x="1047750" y="3581400"/>
          <a:ext cx="15367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200" b="1">
              <a:solidFill>
                <a:schemeClr val="accent3">
                  <a:lumMod val="50000"/>
                </a:schemeClr>
              </a:solidFill>
            </a:rPr>
            <a:t>Stretch Goal </a:t>
          </a:r>
        </a:p>
      </cdr:txBody>
    </cdr:sp>
  </cdr:relSizeAnchor>
  <cdr:relSizeAnchor xmlns:cdr="http://schemas.openxmlformats.org/drawingml/2006/chartDrawing">
    <cdr:from>
      <cdr:x>0.84168</cdr:x>
      <cdr:y>0.00866</cdr:y>
    </cdr:from>
    <cdr:to>
      <cdr:x>0.98145</cdr:x>
      <cdr:y>0.12888</cdr:y>
    </cdr:to>
    <cdr:sp macro="" textlink="">
      <cdr:nvSpPr>
        <cdr:cNvPr id="6" name="TextBox 1">
          <a:extLst xmlns:a="http://schemas.openxmlformats.org/drawingml/2006/main">
            <a:ext uri="{FF2B5EF4-FFF2-40B4-BE49-F238E27FC236}">
              <a16:creationId xmlns:a16="http://schemas.microsoft.com/office/drawing/2014/main" id="{7A90772A-1871-4FC4-8CD1-D746D226CCFC}"/>
            </a:ext>
          </a:extLst>
        </cdr:cNvPr>
        <cdr:cNvSpPr txBox="1"/>
      </cdr:nvSpPr>
      <cdr:spPr>
        <a:xfrm xmlns:a="http://schemas.openxmlformats.org/drawingml/2006/main">
          <a:off x="8051800" y="50800"/>
          <a:ext cx="1332433" cy="6703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700"/>
            </a:lnSpc>
          </a:pPr>
          <a:r>
            <a:rPr lang="en-AU" sz="1600" b="1">
              <a:solidFill>
                <a:srgbClr val="FF0000"/>
              </a:solidFill>
            </a:rPr>
            <a:t>Example data only </a:t>
          </a:r>
        </a:p>
      </cdr:txBody>
    </cdr:sp>
  </cdr:relSizeAnchor>
</c:userShapes>
</file>

<file path=xl/drawings/drawing38.xml><?xml version="1.0" encoding="utf-8"?>
<c:userShapes xmlns:c="http://schemas.openxmlformats.org/drawingml/2006/chart">
  <cdr:relSizeAnchor xmlns:cdr="http://schemas.openxmlformats.org/drawingml/2006/chartDrawing">
    <cdr:from>
      <cdr:x>0.82895</cdr:x>
      <cdr:y>0.00177</cdr:y>
    </cdr:from>
    <cdr:to>
      <cdr:x>0.96869</cdr:x>
      <cdr:y>0.1338</cdr:y>
    </cdr:to>
    <cdr:sp macro="" textlink="">
      <cdr:nvSpPr>
        <cdr:cNvPr id="2" name="TextBox 1">
          <a:extLst xmlns:a="http://schemas.openxmlformats.org/drawingml/2006/main">
            <a:ext uri="{FF2B5EF4-FFF2-40B4-BE49-F238E27FC236}">
              <a16:creationId xmlns:a16="http://schemas.microsoft.com/office/drawing/2014/main" id="{84CBE9D1-FA3D-4BA7-AFDB-24ADBD3CA7D0}"/>
            </a:ext>
          </a:extLst>
        </cdr:cNvPr>
        <cdr:cNvSpPr txBox="1"/>
      </cdr:nvSpPr>
      <cdr:spPr>
        <a:xfrm xmlns:a="http://schemas.openxmlformats.org/drawingml/2006/main">
          <a:off x="7602418" y="7257"/>
          <a:ext cx="1292852" cy="78170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AU" sz="1600" b="1">
              <a:solidFill>
                <a:srgbClr val="FF0000"/>
              </a:solidFill>
            </a:rPr>
            <a:t>Example data only </a:t>
          </a:r>
        </a:p>
      </cdr:txBody>
    </cdr:sp>
  </cdr:relSizeAnchor>
  <cdr:relSizeAnchor xmlns:cdr="http://schemas.openxmlformats.org/drawingml/2006/chartDrawing">
    <cdr:from>
      <cdr:x>0.00553</cdr:x>
      <cdr:y>0.00893</cdr:y>
    </cdr:from>
    <cdr:to>
      <cdr:x>0.08949</cdr:x>
      <cdr:y>0.15128</cdr:y>
    </cdr:to>
    <cdr:pic>
      <cdr:nvPicPr>
        <cdr:cNvPr id="3" name="Picture 2">
          <a:extLst xmlns:a="http://schemas.openxmlformats.org/drawingml/2006/main">
            <a:ext uri="{FF2B5EF4-FFF2-40B4-BE49-F238E27FC236}">
              <a16:creationId xmlns:a16="http://schemas.microsoft.com/office/drawing/2014/main" id="{682C1412-3525-4490-9E9B-44AE36866A8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735114" cy="8417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0.19803</cdr:x>
      <cdr:y>0.11203</cdr:y>
    </cdr:from>
    <cdr:to>
      <cdr:x>0.88532</cdr:x>
      <cdr:y>0.27445</cdr:y>
    </cdr:to>
    <cdr:sp macro="" textlink="">
      <cdr:nvSpPr>
        <cdr:cNvPr id="4" name="TextBox 3">
          <a:extLst xmlns:a="http://schemas.openxmlformats.org/drawingml/2006/main">
            <a:ext uri="{FF2B5EF4-FFF2-40B4-BE49-F238E27FC236}">
              <a16:creationId xmlns:a16="http://schemas.microsoft.com/office/drawing/2014/main" id="{FDAB49E7-2D34-4292-9404-5B8C0D876067}"/>
            </a:ext>
          </a:extLst>
        </cdr:cNvPr>
        <cdr:cNvSpPr txBox="1"/>
      </cdr:nvSpPr>
      <cdr:spPr>
        <a:xfrm xmlns:a="http://schemas.openxmlformats.org/drawingml/2006/main">
          <a:off x="1790703" y="667659"/>
          <a:ext cx="6362700" cy="965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7200" b="1">
              <a:solidFill>
                <a:srgbClr val="006666"/>
              </a:solidFill>
            </a:rPr>
            <a:t>Too Few Runs</a:t>
          </a:r>
        </a:p>
      </cdr:txBody>
    </cdr:sp>
  </cdr:relSizeAnchor>
</c:userShapes>
</file>

<file path=xl/drawings/drawing39.xml><?xml version="1.0" encoding="utf-8"?>
<c:userShapes xmlns:c="http://schemas.openxmlformats.org/drawingml/2006/chart">
  <cdr:relSizeAnchor xmlns:cdr="http://schemas.openxmlformats.org/drawingml/2006/chartDrawing">
    <cdr:from>
      <cdr:x>0.00538</cdr:x>
      <cdr:y>0.0107</cdr:y>
    </cdr:from>
    <cdr:to>
      <cdr:x>0.11761</cdr:x>
      <cdr:y>0.27812</cdr:y>
    </cdr:to>
    <cdr:pic>
      <cdr:nvPicPr>
        <cdr:cNvPr id="2" name="Picture 1">
          <a:extLst xmlns:a="http://schemas.openxmlformats.org/drawingml/2006/main">
            <a:ext uri="{FF2B5EF4-FFF2-40B4-BE49-F238E27FC236}">
              <a16:creationId xmlns:a16="http://schemas.microsoft.com/office/drawing/2014/main" id="{90E4CA32-E974-4B7B-A02B-9FA7F010D40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799" y="50800"/>
          <a:ext cx="1051863" cy="1092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0.84276</cdr:x>
      <cdr:y>0.00073</cdr:y>
    </cdr:from>
    <cdr:to>
      <cdr:x>0.84251</cdr:x>
      <cdr:y>0.00073</cdr:y>
    </cdr:to>
    <cdr:sp macro="" textlink="">
      <cdr:nvSpPr>
        <cdr:cNvPr id="3" name="TextBox 1">
          <a:extLst xmlns:a="http://schemas.openxmlformats.org/drawingml/2006/main">
            <a:ext uri="{FF2B5EF4-FFF2-40B4-BE49-F238E27FC236}">
              <a16:creationId xmlns:a16="http://schemas.microsoft.com/office/drawing/2014/main" id="{7A90772A-1871-4FC4-8CD1-D746D226CCFC}"/>
            </a:ext>
          </a:extLst>
        </cdr:cNvPr>
        <cdr:cNvSpPr txBox="1"/>
      </cdr:nvSpPr>
      <cdr:spPr>
        <a:xfrm xmlns:a="http://schemas.openxmlformats.org/drawingml/2006/main">
          <a:off x="7924800" y="0"/>
          <a:ext cx="1332433" cy="6703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userShapes>
</file>

<file path=xl/drawings/drawing4.xml><?xml version="1.0" encoding="utf-8"?>
<c:userShapes xmlns:c="http://schemas.openxmlformats.org/drawingml/2006/chart">
  <cdr:relSizeAnchor xmlns:cdr="http://schemas.openxmlformats.org/drawingml/2006/chartDrawing">
    <cdr:from>
      <cdr:x>0.66819</cdr:x>
      <cdr:y>0.32814</cdr:y>
    </cdr:from>
    <cdr:to>
      <cdr:x>0.7348</cdr:x>
      <cdr:y>0.37495</cdr:y>
    </cdr:to>
    <cdr:sp macro="" textlink="">
      <cdr:nvSpPr>
        <cdr:cNvPr id="3" name="TextBox 1"/>
        <cdr:cNvSpPr txBox="1"/>
      </cdr:nvSpPr>
      <cdr:spPr>
        <a:xfrm xmlns:a="http://schemas.openxmlformats.org/drawingml/2006/main">
          <a:off x="9611519" y="2634457"/>
          <a:ext cx="958629" cy="473289"/>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5 ...</a:t>
          </a:r>
        </a:p>
      </cdr:txBody>
    </cdr:sp>
  </cdr:relSizeAnchor>
  <cdr:relSizeAnchor xmlns:cdr="http://schemas.openxmlformats.org/drawingml/2006/chartDrawing">
    <cdr:from>
      <cdr:x>0.54002</cdr:x>
      <cdr:y>0.32995</cdr:y>
    </cdr:from>
    <cdr:to>
      <cdr:x>0.60713</cdr:x>
      <cdr:y>0.37703</cdr:y>
    </cdr:to>
    <cdr:sp macro="" textlink="">
      <cdr:nvSpPr>
        <cdr:cNvPr id="4" name="TextBox 1"/>
        <cdr:cNvSpPr txBox="1"/>
      </cdr:nvSpPr>
      <cdr:spPr>
        <a:xfrm xmlns:a="http://schemas.openxmlformats.org/drawingml/2006/main">
          <a:off x="7777956" y="2658268"/>
          <a:ext cx="958629" cy="473289"/>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4 ...</a:t>
          </a:r>
        </a:p>
      </cdr:txBody>
    </cdr:sp>
  </cdr:relSizeAnchor>
  <cdr:relSizeAnchor xmlns:cdr="http://schemas.openxmlformats.org/drawingml/2006/chartDrawing">
    <cdr:from>
      <cdr:x>0.42691</cdr:x>
      <cdr:y>0.33277</cdr:y>
    </cdr:from>
    <cdr:to>
      <cdr:x>0.49328</cdr:x>
      <cdr:y>0.38057</cdr:y>
    </cdr:to>
    <cdr:sp macro="" textlink="">
      <cdr:nvSpPr>
        <cdr:cNvPr id="5" name="TextBox 1"/>
        <cdr:cNvSpPr txBox="1"/>
      </cdr:nvSpPr>
      <cdr:spPr>
        <a:xfrm xmlns:a="http://schemas.openxmlformats.org/drawingml/2006/main">
          <a:off x="6146800" y="2682081"/>
          <a:ext cx="958629" cy="473289"/>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3 ...</a:t>
          </a:r>
        </a:p>
      </cdr:txBody>
    </cdr:sp>
  </cdr:relSizeAnchor>
  <cdr:relSizeAnchor xmlns:cdr="http://schemas.openxmlformats.org/drawingml/2006/chartDrawing">
    <cdr:from>
      <cdr:x>0.30114</cdr:x>
      <cdr:y>0.33507</cdr:y>
    </cdr:from>
    <cdr:to>
      <cdr:x>0.36751</cdr:x>
      <cdr:y>0.38165</cdr:y>
    </cdr:to>
    <cdr:sp macro="" textlink="">
      <cdr:nvSpPr>
        <cdr:cNvPr id="6" name="TextBox 1"/>
        <cdr:cNvSpPr txBox="1"/>
      </cdr:nvSpPr>
      <cdr:spPr>
        <a:xfrm xmlns:a="http://schemas.openxmlformats.org/drawingml/2006/main">
          <a:off x="4337050" y="2705894"/>
          <a:ext cx="958629" cy="473289"/>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2 ...</a:t>
          </a:r>
        </a:p>
      </cdr:txBody>
    </cdr:sp>
  </cdr:relSizeAnchor>
  <cdr:relSizeAnchor xmlns:cdr="http://schemas.openxmlformats.org/drawingml/2006/chartDrawing">
    <cdr:from>
      <cdr:x>0.18033</cdr:x>
      <cdr:y>0.33713</cdr:y>
    </cdr:from>
    <cdr:to>
      <cdr:x>0.24696</cdr:x>
      <cdr:y>0.38542</cdr:y>
    </cdr:to>
    <cdr:sp macro="" textlink="">
      <cdr:nvSpPr>
        <cdr:cNvPr id="7" name="TextBox 1"/>
        <cdr:cNvSpPr txBox="1"/>
      </cdr:nvSpPr>
      <cdr:spPr>
        <a:xfrm xmlns:a="http://schemas.openxmlformats.org/drawingml/2006/main">
          <a:off x="2598737" y="2729706"/>
          <a:ext cx="958629" cy="473289"/>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1 ...</a:t>
          </a:r>
        </a:p>
      </cdr:txBody>
    </cdr:sp>
  </cdr:relSizeAnchor>
  <cdr:relSizeAnchor xmlns:cdr="http://schemas.openxmlformats.org/drawingml/2006/chartDrawing">
    <cdr:from>
      <cdr:x>0.00342</cdr:x>
      <cdr:y>0.0057</cdr:y>
    </cdr:from>
    <cdr:to>
      <cdr:x>0.06012</cdr:x>
      <cdr:y>0.1128</cdr:y>
    </cdr:to>
    <cdr:pic>
      <cdr:nvPicPr>
        <cdr:cNvPr id="9" name="Picture 8">
          <a:extLst xmlns:a="http://schemas.openxmlformats.org/drawingml/2006/main">
            <a:ext uri="{FF2B5EF4-FFF2-40B4-BE49-F238E27FC236}">
              <a16:creationId xmlns:a16="http://schemas.microsoft.com/office/drawing/2014/main" id="{2CEE78A7-DB69-4BC0-8E68-39302C5D378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838024" cy="883631"/>
        </a:xfrm>
        <a:prstGeom xmlns:a="http://schemas.openxmlformats.org/drawingml/2006/main" prst="rect">
          <a:avLst/>
        </a:prstGeom>
      </cdr:spPr>
    </cdr:pic>
  </cdr:relSizeAnchor>
</c:userShapes>
</file>

<file path=xl/drawings/drawing40.xml><?xml version="1.0" encoding="utf-8"?>
<c:userShapes xmlns:c="http://schemas.openxmlformats.org/drawingml/2006/chart">
  <cdr:relSizeAnchor xmlns:cdr="http://schemas.openxmlformats.org/drawingml/2006/chartDrawing">
    <cdr:from>
      <cdr:x>0.84357</cdr:x>
      <cdr:y>0.01486</cdr:y>
    </cdr:from>
    <cdr:to>
      <cdr:x>0.98393</cdr:x>
      <cdr:y>0.14921</cdr:y>
    </cdr:to>
    <cdr:sp macro="" textlink="">
      <cdr:nvSpPr>
        <cdr:cNvPr id="2" name="TextBox 1">
          <a:extLst xmlns:a="http://schemas.openxmlformats.org/drawingml/2006/main">
            <a:ext uri="{FF2B5EF4-FFF2-40B4-BE49-F238E27FC236}">
              <a16:creationId xmlns:a16="http://schemas.microsoft.com/office/drawing/2014/main" id="{7A90772A-1871-4FC4-8CD1-D746D226CCFC}"/>
            </a:ext>
          </a:extLst>
        </cdr:cNvPr>
        <cdr:cNvSpPr txBox="1"/>
      </cdr:nvSpPr>
      <cdr:spPr>
        <a:xfrm xmlns:a="http://schemas.openxmlformats.org/drawingml/2006/main">
          <a:off x="8001000" y="76200"/>
          <a:ext cx="1332433" cy="6703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en-AU" sz="1600" b="1">
              <a:solidFill>
                <a:srgbClr val="FF0000"/>
              </a:solidFill>
            </a:rPr>
            <a:t>Example data only </a:t>
          </a:r>
        </a:p>
      </cdr:txBody>
    </cdr:sp>
  </cdr:relSizeAnchor>
  <cdr:relSizeAnchor xmlns:cdr="http://schemas.openxmlformats.org/drawingml/2006/chartDrawing">
    <cdr:from>
      <cdr:x>0.00535</cdr:x>
      <cdr:y>0.00905</cdr:y>
    </cdr:from>
    <cdr:to>
      <cdr:x>0.10223</cdr:x>
      <cdr:y>0.21054</cdr:y>
    </cdr:to>
    <cdr:pic>
      <cdr:nvPicPr>
        <cdr:cNvPr id="3" name="Picture 2">
          <a:extLst xmlns:a="http://schemas.openxmlformats.org/drawingml/2006/main">
            <a:ext uri="{FF2B5EF4-FFF2-40B4-BE49-F238E27FC236}">
              <a16:creationId xmlns:a16="http://schemas.microsoft.com/office/drawing/2014/main" id="{9B506F05-E46D-4405-8089-6840BCB9EA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877152" cy="10703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1.xml><?xml version="1.0" encoding="utf-8"?>
<c:userShapes xmlns:c="http://schemas.openxmlformats.org/drawingml/2006/chart">
  <cdr:relSizeAnchor xmlns:cdr="http://schemas.openxmlformats.org/drawingml/2006/chartDrawing">
    <cdr:from>
      <cdr:x>0.18856</cdr:x>
      <cdr:y>0.04204</cdr:y>
    </cdr:from>
    <cdr:to>
      <cdr:x>0.86137</cdr:x>
      <cdr:y>0.20185</cdr:y>
    </cdr:to>
    <cdr:sp macro="" textlink="">
      <cdr:nvSpPr>
        <cdr:cNvPr id="2" name="TextBox 1"/>
        <cdr:cNvSpPr txBox="1"/>
      </cdr:nvSpPr>
      <cdr:spPr>
        <a:xfrm xmlns:a="http://schemas.openxmlformats.org/drawingml/2006/main">
          <a:off x="1827604" y="230086"/>
          <a:ext cx="6490941" cy="87481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AU" sz="1400" b="1">
              <a:solidFill>
                <a:schemeClr val="tx1"/>
              </a:solidFill>
            </a:rPr>
            <a:t>Post Operative Infection</a:t>
          </a:r>
          <a:r>
            <a:rPr lang="en-AU" sz="1400" b="1" baseline="0">
              <a:solidFill>
                <a:schemeClr val="tx1"/>
              </a:solidFill>
            </a:rPr>
            <a:t> rate for General Surgery Unit per Month</a:t>
          </a:r>
        </a:p>
        <a:p xmlns:a="http://schemas.openxmlformats.org/drawingml/2006/main">
          <a:pPr algn="ctr"/>
          <a:r>
            <a:rPr lang="en-AU" sz="1400" b="0" baseline="0">
              <a:solidFill>
                <a:schemeClr val="tx1"/>
              </a:solidFill>
            </a:rPr>
            <a:t>Run Chart </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AU" sz="1100" b="1">
              <a:effectLst/>
              <a:latin typeface="+mn-lt"/>
              <a:ea typeface="+mn-ea"/>
              <a:cs typeface="+mn-cs"/>
            </a:rPr>
            <a:t>Numerator:  </a:t>
          </a:r>
          <a:r>
            <a:rPr lang="en-AU" sz="1100" b="0">
              <a:effectLst/>
              <a:latin typeface="+mn-lt"/>
              <a:ea typeface="+mn-ea"/>
              <a:cs typeface="+mn-cs"/>
            </a:rPr>
            <a:t>#</a:t>
          </a:r>
          <a:r>
            <a:rPr lang="en-AU" sz="1100" b="0" baseline="0">
              <a:effectLst/>
              <a:latin typeface="+mn-lt"/>
              <a:ea typeface="+mn-ea"/>
              <a:cs typeface="+mn-cs"/>
            </a:rPr>
            <a:t> Post operative infections for month.  </a:t>
          </a:r>
          <a:r>
            <a:rPr lang="en-AU" sz="1100" b="1" baseline="0">
              <a:effectLst/>
              <a:latin typeface="+mn-lt"/>
              <a:ea typeface="+mn-ea"/>
              <a:cs typeface="+mn-cs"/>
            </a:rPr>
            <a:t>Denominator</a:t>
          </a:r>
          <a:r>
            <a:rPr lang="en-AU" sz="1100" b="0" baseline="0">
              <a:effectLst/>
              <a:latin typeface="+mn-lt"/>
              <a:ea typeface="+mn-ea"/>
              <a:cs typeface="+mn-cs"/>
            </a:rPr>
            <a:t>:  # Operations for month.  </a:t>
          </a:r>
          <a:r>
            <a:rPr lang="en-AU" sz="1100" b="0">
              <a:effectLst/>
              <a:latin typeface="+mn-lt"/>
              <a:ea typeface="+mn-ea"/>
              <a:cs typeface="+mn-cs"/>
            </a:rPr>
            <a:t>  </a:t>
          </a:r>
          <a:endParaRPr lang="en-AU" sz="1400">
            <a:effectLst/>
          </a:endParaRPr>
        </a:p>
        <a:p xmlns:a="http://schemas.openxmlformats.org/drawingml/2006/main">
          <a:pPr algn="ctr"/>
          <a:endParaRPr lang="en-AU" sz="1400" b="1">
            <a:solidFill>
              <a:schemeClr val="tx1"/>
            </a:solidFill>
          </a:endParaRPr>
        </a:p>
      </cdr:txBody>
    </cdr:sp>
  </cdr:relSizeAnchor>
  <cdr:relSizeAnchor xmlns:cdr="http://schemas.openxmlformats.org/drawingml/2006/chartDrawing">
    <cdr:from>
      <cdr:x>0.86179</cdr:x>
      <cdr:y>0.02614</cdr:y>
    </cdr:from>
    <cdr:to>
      <cdr:x>1</cdr:x>
      <cdr:y>0.139</cdr:y>
    </cdr:to>
    <cdr:sp macro="" textlink="">
      <cdr:nvSpPr>
        <cdr:cNvPr id="6" name="TextBox 1">
          <a:extLst xmlns:a="http://schemas.openxmlformats.org/drawingml/2006/main">
            <a:ext uri="{FF2B5EF4-FFF2-40B4-BE49-F238E27FC236}">
              <a16:creationId xmlns:a16="http://schemas.microsoft.com/office/drawing/2014/main" id="{C2A4B689-40E9-496B-BB95-F9800154E566}"/>
            </a:ext>
          </a:extLst>
        </cdr:cNvPr>
        <cdr:cNvSpPr txBox="1"/>
      </cdr:nvSpPr>
      <cdr:spPr>
        <a:xfrm xmlns:a="http://schemas.openxmlformats.org/drawingml/2006/main">
          <a:off x="8320171" y="142240"/>
          <a:ext cx="1334369" cy="6140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0.00526</cdr:x>
      <cdr:y>0.00934</cdr:y>
    </cdr:from>
    <cdr:to>
      <cdr:x>0.10018</cdr:x>
      <cdr:y>0.17617</cdr:y>
    </cdr:to>
    <cdr:pic>
      <cdr:nvPicPr>
        <cdr:cNvPr id="7" name="Picture 6">
          <a:extLst xmlns:a="http://schemas.openxmlformats.org/drawingml/2006/main">
            <a:ext uri="{FF2B5EF4-FFF2-40B4-BE49-F238E27FC236}">
              <a16:creationId xmlns:a16="http://schemas.microsoft.com/office/drawing/2014/main" id="{C17BC59C-BD6D-4AD4-830E-CCF77AC804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384" y="56889"/>
          <a:ext cx="823295" cy="10236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0.76074</cdr:x>
      <cdr:y>0.23045</cdr:y>
    </cdr:from>
    <cdr:to>
      <cdr:x>0.82448</cdr:x>
      <cdr:y>0.33179</cdr:y>
    </cdr:to>
    <cdr:pic>
      <cdr:nvPicPr>
        <cdr:cNvPr id="13" name="chart">
          <a:extLst xmlns:a="http://schemas.openxmlformats.org/drawingml/2006/main">
            <a:ext uri="{FF2B5EF4-FFF2-40B4-BE49-F238E27FC236}">
              <a16:creationId xmlns:a16="http://schemas.microsoft.com/office/drawing/2014/main" id="{036DF4AB-B830-4B0F-A433-230997D66D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6564086" y="1384644"/>
          <a:ext cx="547552" cy="614146"/>
        </a:xfrm>
        <a:prstGeom xmlns:a="http://schemas.openxmlformats.org/drawingml/2006/main" prst="rect">
          <a:avLst/>
        </a:prstGeom>
      </cdr:spPr>
    </cdr:pic>
  </cdr:relSizeAnchor>
  <cdr:relSizeAnchor xmlns:cdr="http://schemas.openxmlformats.org/drawingml/2006/chartDrawing">
    <cdr:from>
      <cdr:x>0.15454</cdr:x>
      <cdr:y>0.34753</cdr:y>
    </cdr:from>
    <cdr:to>
      <cdr:x>0.22085</cdr:x>
      <cdr:y>0.45389</cdr:y>
    </cdr:to>
    <cdr:pic>
      <cdr:nvPicPr>
        <cdr:cNvPr id="14" name="chart">
          <a:extLst xmlns:a="http://schemas.openxmlformats.org/drawingml/2006/main">
            <a:ext uri="{FF2B5EF4-FFF2-40B4-BE49-F238E27FC236}">
              <a16:creationId xmlns:a16="http://schemas.microsoft.com/office/drawing/2014/main" id="{D1E5FF0A-9835-4E27-8856-665D332845B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1338943" y="2097677"/>
          <a:ext cx="571799" cy="641342"/>
        </a:xfrm>
        <a:prstGeom xmlns:a="http://schemas.openxmlformats.org/drawingml/2006/main" prst="rect">
          <a:avLst/>
        </a:prstGeom>
      </cdr:spPr>
    </cdr:pic>
  </cdr:relSizeAnchor>
  <cdr:relSizeAnchor xmlns:cdr="http://schemas.openxmlformats.org/drawingml/2006/chartDrawing">
    <cdr:from>
      <cdr:x>0.40431</cdr:x>
      <cdr:y>0.28943</cdr:y>
    </cdr:from>
    <cdr:to>
      <cdr:x>0.47063</cdr:x>
      <cdr:y>0.39604</cdr:y>
    </cdr:to>
    <cdr:pic>
      <cdr:nvPicPr>
        <cdr:cNvPr id="15" name="chart">
          <a:extLst xmlns:a="http://schemas.openxmlformats.org/drawingml/2006/main">
            <a:ext uri="{FF2B5EF4-FFF2-40B4-BE49-F238E27FC236}">
              <a16:creationId xmlns:a16="http://schemas.microsoft.com/office/drawing/2014/main" id="{74B9DFB3-3C8B-4BB3-8EBE-47DD00C346F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3490686" y="1748972"/>
          <a:ext cx="571799" cy="641342"/>
        </a:xfrm>
        <a:prstGeom xmlns:a="http://schemas.openxmlformats.org/drawingml/2006/main" prst="rect">
          <a:avLst/>
        </a:prstGeom>
      </cdr:spPr>
    </cdr:pic>
  </cdr:relSizeAnchor>
</c:userShapes>
</file>

<file path=xl/drawings/drawing42.xml><?xml version="1.0" encoding="utf-8"?>
<c:userShapes xmlns:c="http://schemas.openxmlformats.org/drawingml/2006/chart">
  <cdr:relSizeAnchor xmlns:cdr="http://schemas.openxmlformats.org/drawingml/2006/chartDrawing">
    <cdr:from>
      <cdr:x>0.83908</cdr:x>
      <cdr:y>0.02196</cdr:y>
    </cdr:from>
    <cdr:to>
      <cdr:x>0.98276</cdr:x>
      <cdr:y>0.16579</cdr:y>
    </cdr:to>
    <cdr:sp macro="" textlink="">
      <cdr:nvSpPr>
        <cdr:cNvPr id="2" name="TextBox 1">
          <a:extLst xmlns:a="http://schemas.openxmlformats.org/drawingml/2006/main">
            <a:ext uri="{FF2B5EF4-FFF2-40B4-BE49-F238E27FC236}">
              <a16:creationId xmlns:a16="http://schemas.microsoft.com/office/drawing/2014/main" id="{65D39E31-B0D4-4BD5-B1C9-4C0C4E64C0CF}"/>
            </a:ext>
          </a:extLst>
        </cdr:cNvPr>
        <cdr:cNvSpPr txBox="1"/>
      </cdr:nvSpPr>
      <cdr:spPr>
        <a:xfrm xmlns:a="http://schemas.openxmlformats.org/drawingml/2006/main">
          <a:off x="7747000" y="111760"/>
          <a:ext cx="1333720" cy="7644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600" b="1">
              <a:solidFill>
                <a:srgbClr val="FF0000"/>
              </a:solidFill>
            </a:rPr>
            <a:t>Example data only </a:t>
          </a:r>
        </a:p>
      </cdr:txBody>
    </cdr:sp>
  </cdr:relSizeAnchor>
  <cdr:relSizeAnchor xmlns:cdr="http://schemas.openxmlformats.org/drawingml/2006/chartDrawing">
    <cdr:from>
      <cdr:x>0.43768</cdr:x>
      <cdr:y>0.21835</cdr:y>
    </cdr:from>
    <cdr:to>
      <cdr:x>0.5115</cdr:x>
      <cdr:y>0.30085</cdr:y>
    </cdr:to>
    <cdr:sp macro="" textlink="">
      <cdr:nvSpPr>
        <cdr:cNvPr id="3" name="TextBox 1">
          <a:extLst xmlns:a="http://schemas.openxmlformats.org/drawingml/2006/main">
            <a:ext uri="{FF2B5EF4-FFF2-40B4-BE49-F238E27FC236}">
              <a16:creationId xmlns:a16="http://schemas.microsoft.com/office/drawing/2014/main" id="{7D348DC9-2CC3-4937-8EFB-2DA50FEC069D}"/>
            </a:ext>
          </a:extLst>
        </cdr:cNvPr>
        <cdr:cNvSpPr txBox="1"/>
      </cdr:nvSpPr>
      <cdr:spPr>
        <a:xfrm xmlns:a="http://schemas.openxmlformats.org/drawingml/2006/main">
          <a:off x="4028440" y="1148080"/>
          <a:ext cx="677239" cy="408537"/>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b="1">
              <a:solidFill>
                <a:schemeClr val="tx1"/>
              </a:solidFill>
            </a:rPr>
            <a:t>PDSA 1</a:t>
          </a:r>
        </a:p>
      </cdr:txBody>
    </cdr:sp>
  </cdr:relSizeAnchor>
  <cdr:relSizeAnchor xmlns:cdr="http://schemas.openxmlformats.org/drawingml/2006/chartDrawing">
    <cdr:from>
      <cdr:x>0.57555</cdr:x>
      <cdr:y>0.45714</cdr:y>
    </cdr:from>
    <cdr:to>
      <cdr:x>0.64938</cdr:x>
      <cdr:y>0.53964</cdr:y>
    </cdr:to>
    <cdr:sp macro="" textlink="">
      <cdr:nvSpPr>
        <cdr:cNvPr id="4" name="TextBox 1">
          <a:extLst xmlns:a="http://schemas.openxmlformats.org/drawingml/2006/main">
            <a:ext uri="{FF2B5EF4-FFF2-40B4-BE49-F238E27FC236}">
              <a16:creationId xmlns:a16="http://schemas.microsoft.com/office/drawing/2014/main" id="{7D348DC9-2CC3-4937-8EFB-2DA50FEC069D}"/>
            </a:ext>
          </a:extLst>
        </cdr:cNvPr>
        <cdr:cNvSpPr txBox="1"/>
      </cdr:nvSpPr>
      <cdr:spPr>
        <a:xfrm xmlns:a="http://schemas.openxmlformats.org/drawingml/2006/main">
          <a:off x="5308600" y="2336800"/>
          <a:ext cx="677239" cy="408537"/>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b="1">
              <a:solidFill>
                <a:schemeClr val="tx1"/>
              </a:solidFill>
            </a:rPr>
            <a:t>PDSA  2</a:t>
          </a:r>
        </a:p>
      </cdr:txBody>
    </cdr:sp>
  </cdr:relSizeAnchor>
</c:userShapes>
</file>

<file path=xl/drawings/drawing5.xml><?xml version="1.0" encoding="utf-8"?>
<c:userShapes xmlns:c="http://schemas.openxmlformats.org/drawingml/2006/chart">
  <cdr:relSizeAnchor xmlns:cdr="http://schemas.openxmlformats.org/drawingml/2006/chartDrawing">
    <cdr:from>
      <cdr:x>0.31319</cdr:x>
      <cdr:y>0.20783</cdr:y>
    </cdr:from>
    <cdr:to>
      <cdr:x>0.38581</cdr:x>
      <cdr:y>0.28232</cdr:y>
    </cdr:to>
    <cdr:sp macro="" textlink="">
      <cdr:nvSpPr>
        <cdr:cNvPr id="2" name="TextBox 1"/>
        <cdr:cNvSpPr txBox="1"/>
      </cdr:nvSpPr>
      <cdr:spPr>
        <a:xfrm xmlns:a="http://schemas.openxmlformats.org/drawingml/2006/main">
          <a:off x="4169602" y="1398339"/>
          <a:ext cx="958629" cy="473289"/>
        </a:xfrm>
        <a:prstGeom xmlns:a="http://schemas.openxmlformats.org/drawingml/2006/main" prst="rect">
          <a:avLst/>
        </a:prstGeom>
        <a:ln xmlns:a="http://schemas.openxmlformats.org/drawingml/2006/main">
          <a:solidFill>
            <a:srgbClr val="00B05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800"/>
            <a:t>PDSA 1 ...</a:t>
          </a:r>
        </a:p>
      </cdr:txBody>
    </cdr:sp>
  </cdr:relSizeAnchor>
  <cdr:relSizeAnchor xmlns:cdr="http://schemas.openxmlformats.org/drawingml/2006/chartDrawing">
    <cdr:from>
      <cdr:x>0.79309</cdr:x>
      <cdr:y>0.20587</cdr:y>
    </cdr:from>
    <cdr:to>
      <cdr:x>0.86472</cdr:x>
      <cdr:y>0.28086</cdr:y>
    </cdr:to>
    <cdr:sp macro="" textlink="">
      <cdr:nvSpPr>
        <cdr:cNvPr id="3" name="TextBox 1"/>
        <cdr:cNvSpPr txBox="1"/>
      </cdr:nvSpPr>
      <cdr:spPr>
        <a:xfrm xmlns:a="http://schemas.openxmlformats.org/drawingml/2006/main">
          <a:off x="10548507" y="1387370"/>
          <a:ext cx="961952" cy="471748"/>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5...</a:t>
          </a:r>
        </a:p>
      </cdr:txBody>
    </cdr:sp>
  </cdr:relSizeAnchor>
  <cdr:relSizeAnchor xmlns:cdr="http://schemas.openxmlformats.org/drawingml/2006/chartDrawing">
    <cdr:from>
      <cdr:x>0.66075</cdr:x>
      <cdr:y>0.20948</cdr:y>
    </cdr:from>
    <cdr:to>
      <cdr:x>0.73238</cdr:x>
      <cdr:y>0.28472</cdr:y>
    </cdr:to>
    <cdr:sp macro="" textlink="">
      <cdr:nvSpPr>
        <cdr:cNvPr id="4" name="TextBox 1"/>
        <cdr:cNvSpPr txBox="1"/>
      </cdr:nvSpPr>
      <cdr:spPr>
        <a:xfrm xmlns:a="http://schemas.openxmlformats.org/drawingml/2006/main">
          <a:off x="8789454" y="1405788"/>
          <a:ext cx="958629" cy="473288"/>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4 ...</a:t>
          </a:r>
        </a:p>
      </cdr:txBody>
    </cdr:sp>
  </cdr:relSizeAnchor>
  <cdr:relSizeAnchor xmlns:cdr="http://schemas.openxmlformats.org/drawingml/2006/chartDrawing">
    <cdr:from>
      <cdr:x>0.54872</cdr:x>
      <cdr:y>0.20604</cdr:y>
    </cdr:from>
    <cdr:to>
      <cdr:x>0.62108</cdr:x>
      <cdr:y>0.28078</cdr:y>
    </cdr:to>
    <cdr:sp macro="" textlink="">
      <cdr:nvSpPr>
        <cdr:cNvPr id="5" name="TextBox 1"/>
        <cdr:cNvSpPr txBox="1"/>
      </cdr:nvSpPr>
      <cdr:spPr>
        <a:xfrm xmlns:a="http://schemas.openxmlformats.org/drawingml/2006/main">
          <a:off x="7303567" y="1383704"/>
          <a:ext cx="961819" cy="47489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3 ...</a:t>
          </a:r>
        </a:p>
      </cdr:txBody>
    </cdr:sp>
  </cdr:relSizeAnchor>
  <cdr:relSizeAnchor xmlns:cdr="http://schemas.openxmlformats.org/drawingml/2006/chartDrawing">
    <cdr:from>
      <cdr:x>0.43468</cdr:x>
      <cdr:y>0.20586</cdr:y>
    </cdr:from>
    <cdr:to>
      <cdr:x>0.50655</cdr:x>
      <cdr:y>0.28134</cdr:y>
    </cdr:to>
    <cdr:sp macro="" textlink="">
      <cdr:nvSpPr>
        <cdr:cNvPr id="6" name="TextBox 1"/>
        <cdr:cNvSpPr txBox="1"/>
      </cdr:nvSpPr>
      <cdr:spPr>
        <a:xfrm xmlns:a="http://schemas.openxmlformats.org/drawingml/2006/main">
          <a:off x="5781108" y="1387299"/>
          <a:ext cx="958629" cy="47489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2 ...</a:t>
          </a:r>
        </a:p>
      </cdr:txBody>
    </cdr:sp>
  </cdr:relSizeAnchor>
</c:userShapes>
</file>

<file path=xl/drawings/drawing6.xml><?xml version="1.0" encoding="utf-8"?>
<c:userShapes xmlns:c="http://schemas.openxmlformats.org/drawingml/2006/chart">
  <cdr:relSizeAnchor xmlns:cdr="http://schemas.openxmlformats.org/drawingml/2006/chartDrawing">
    <cdr:from>
      <cdr:x>0.12723</cdr:x>
      <cdr:y>0.21155</cdr:y>
    </cdr:from>
    <cdr:to>
      <cdr:x>0.25238</cdr:x>
      <cdr:y>0.30061</cdr:y>
    </cdr:to>
    <cdr:sp macro="" textlink="">
      <cdr:nvSpPr>
        <cdr:cNvPr id="3" name="TextBox 1"/>
        <cdr:cNvSpPr txBox="1"/>
      </cdr:nvSpPr>
      <cdr:spPr>
        <a:xfrm xmlns:a="http://schemas.openxmlformats.org/drawingml/2006/main">
          <a:off x="1035050" y="1210064"/>
          <a:ext cx="969124" cy="51116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1 ...</a:t>
          </a:r>
        </a:p>
      </cdr:txBody>
    </cdr:sp>
  </cdr:relSizeAnchor>
  <cdr:relSizeAnchor xmlns:cdr="http://schemas.openxmlformats.org/drawingml/2006/chartDrawing">
    <cdr:from>
      <cdr:x>0.78341</cdr:x>
      <cdr:y>0.21098</cdr:y>
    </cdr:from>
    <cdr:to>
      <cdr:x>0.90557</cdr:x>
      <cdr:y>0.29858</cdr:y>
    </cdr:to>
    <cdr:sp macro="" textlink="">
      <cdr:nvSpPr>
        <cdr:cNvPr id="4" name="TextBox 1"/>
        <cdr:cNvSpPr txBox="1"/>
      </cdr:nvSpPr>
      <cdr:spPr>
        <a:xfrm xmlns:a="http://schemas.openxmlformats.org/drawingml/2006/main">
          <a:off x="6189133" y="1201928"/>
          <a:ext cx="969124" cy="511162"/>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5 ...</a:t>
          </a:r>
        </a:p>
      </cdr:txBody>
    </cdr:sp>
  </cdr:relSizeAnchor>
  <cdr:relSizeAnchor xmlns:cdr="http://schemas.openxmlformats.org/drawingml/2006/chartDrawing">
    <cdr:from>
      <cdr:x>0.61826</cdr:x>
      <cdr:y>0.21126</cdr:y>
    </cdr:from>
    <cdr:to>
      <cdr:x>0.7404</cdr:x>
      <cdr:y>0.30056</cdr:y>
    </cdr:to>
    <cdr:sp macro="" textlink="">
      <cdr:nvSpPr>
        <cdr:cNvPr id="5" name="TextBox 1"/>
        <cdr:cNvSpPr txBox="1"/>
      </cdr:nvSpPr>
      <cdr:spPr>
        <a:xfrm xmlns:a="http://schemas.openxmlformats.org/drawingml/2006/main">
          <a:off x="4887383" y="1211288"/>
          <a:ext cx="969124" cy="51116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4 ...</a:t>
          </a:r>
        </a:p>
      </cdr:txBody>
    </cdr:sp>
  </cdr:relSizeAnchor>
  <cdr:relSizeAnchor xmlns:cdr="http://schemas.openxmlformats.org/drawingml/2006/chartDrawing">
    <cdr:from>
      <cdr:x>0.45405</cdr:x>
      <cdr:y>0.21259</cdr:y>
    </cdr:from>
    <cdr:to>
      <cdr:x>0.57768</cdr:x>
      <cdr:y>0.30062</cdr:y>
    </cdr:to>
    <cdr:sp macro="" textlink="">
      <cdr:nvSpPr>
        <cdr:cNvPr id="6" name="TextBox 1"/>
        <cdr:cNvSpPr txBox="1"/>
      </cdr:nvSpPr>
      <cdr:spPr>
        <a:xfrm xmlns:a="http://schemas.openxmlformats.org/drawingml/2006/main">
          <a:off x="3606800" y="1219423"/>
          <a:ext cx="969124" cy="51116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3 ...</a:t>
          </a:r>
        </a:p>
      </cdr:txBody>
    </cdr:sp>
  </cdr:relSizeAnchor>
  <cdr:relSizeAnchor xmlns:cdr="http://schemas.openxmlformats.org/drawingml/2006/chartDrawing">
    <cdr:from>
      <cdr:x>0.29116</cdr:x>
      <cdr:y>0.21155</cdr:y>
    </cdr:from>
    <cdr:to>
      <cdr:x>0.41556</cdr:x>
      <cdr:y>0.30061</cdr:y>
    </cdr:to>
    <cdr:sp macro="" textlink="">
      <cdr:nvSpPr>
        <cdr:cNvPr id="7" name="TextBox 1"/>
        <cdr:cNvSpPr txBox="1"/>
      </cdr:nvSpPr>
      <cdr:spPr>
        <a:xfrm xmlns:a="http://schemas.openxmlformats.org/drawingml/2006/main">
          <a:off x="2336800" y="1210063"/>
          <a:ext cx="969124" cy="511163"/>
        </a:xfrm>
        <a:prstGeom xmlns:a="http://schemas.openxmlformats.org/drawingml/2006/main" prst="rect">
          <a:avLst/>
        </a:prstGeom>
        <a:ln xmlns:a="http://schemas.openxmlformats.org/drawingml/2006/main">
          <a:solidFill>
            <a:srgbClr val="00B05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t>PDSA 2 ...</a:t>
          </a:r>
        </a:p>
      </cdr:txBody>
    </cdr:sp>
  </cdr:relSizeAnchor>
  <cdr:relSizeAnchor xmlns:cdr="http://schemas.openxmlformats.org/drawingml/2006/chartDrawing">
    <cdr:from>
      <cdr:x>0.00553</cdr:x>
      <cdr:y>0.00964</cdr:y>
    </cdr:from>
    <cdr:to>
      <cdr:x>0.09944</cdr:x>
      <cdr:y>0.18509</cdr:y>
    </cdr:to>
    <cdr:pic>
      <cdr:nvPicPr>
        <cdr:cNvPr id="8" name="Picture 7">
          <a:extLst xmlns:a="http://schemas.openxmlformats.org/drawingml/2006/main">
            <a:ext uri="{FF2B5EF4-FFF2-40B4-BE49-F238E27FC236}">
              <a16:creationId xmlns:a16="http://schemas.microsoft.com/office/drawing/2014/main" id="{63075F84-B818-4FA1-AF72-21E36E5CE17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866596" cy="883928"/>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0.39076</cdr:x>
      <cdr:y>0.16168</cdr:y>
    </cdr:from>
    <cdr:to>
      <cdr:x>0.46999</cdr:x>
      <cdr:y>0.22089</cdr:y>
    </cdr:to>
    <cdr:sp macro="" textlink="">
      <cdr:nvSpPr>
        <cdr:cNvPr id="2" name="TextBox 1">
          <a:extLst xmlns:a="http://schemas.openxmlformats.org/drawingml/2006/main">
            <a:ext uri="{FF2B5EF4-FFF2-40B4-BE49-F238E27FC236}">
              <a16:creationId xmlns:a16="http://schemas.microsoft.com/office/drawing/2014/main" id="{25CCD333-391D-496D-9383-80BC49B0E5FA}"/>
            </a:ext>
          </a:extLst>
        </cdr:cNvPr>
        <cdr:cNvSpPr txBox="1"/>
      </cdr:nvSpPr>
      <cdr:spPr>
        <a:xfrm xmlns:a="http://schemas.openxmlformats.org/drawingml/2006/main">
          <a:off x="4056640" y="1036477"/>
          <a:ext cx="829320" cy="337357"/>
        </a:xfrm>
        <a:prstGeom xmlns:a="http://schemas.openxmlformats.org/drawingml/2006/main" prst="rect">
          <a:avLst/>
        </a:prstGeom>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AU" sz="1100" b="1"/>
            <a:t>PDSA</a:t>
          </a:r>
        </a:p>
      </cdr:txBody>
    </cdr:sp>
  </cdr:relSizeAnchor>
  <cdr:relSizeAnchor xmlns:cdr="http://schemas.openxmlformats.org/drawingml/2006/chartDrawing">
    <cdr:from>
      <cdr:x>0.20982</cdr:x>
      <cdr:y>0.15289</cdr:y>
    </cdr:from>
    <cdr:to>
      <cdr:x>0.2893</cdr:x>
      <cdr:y>0.20964</cdr:y>
    </cdr:to>
    <cdr:sp macro="" textlink="">
      <cdr:nvSpPr>
        <cdr:cNvPr id="3" name="TextBox 1">
          <a:extLst xmlns:a="http://schemas.openxmlformats.org/drawingml/2006/main">
            <a:ext uri="{FF2B5EF4-FFF2-40B4-BE49-F238E27FC236}">
              <a16:creationId xmlns:a16="http://schemas.microsoft.com/office/drawing/2014/main" id="{BC144130-99C1-4394-B9DA-38CE66F0A8FC}"/>
            </a:ext>
          </a:extLst>
        </cdr:cNvPr>
        <cdr:cNvSpPr txBox="1"/>
      </cdr:nvSpPr>
      <cdr:spPr>
        <a:xfrm xmlns:a="http://schemas.openxmlformats.org/drawingml/2006/main">
          <a:off x="2182019" y="1003300"/>
          <a:ext cx="833437" cy="345282"/>
        </a:xfrm>
        <a:prstGeom xmlns:a="http://schemas.openxmlformats.org/drawingml/2006/main" prst="rect">
          <a:avLst/>
        </a:prstGeom>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PDSA</a:t>
          </a:r>
        </a:p>
      </cdr:txBody>
    </cdr:sp>
  </cdr:relSizeAnchor>
  <cdr:relSizeAnchor xmlns:cdr="http://schemas.openxmlformats.org/drawingml/2006/chartDrawing">
    <cdr:from>
      <cdr:x>0.65846</cdr:x>
      <cdr:y>0.16008</cdr:y>
    </cdr:from>
    <cdr:to>
      <cdr:x>0.73819</cdr:x>
      <cdr:y>0.21904</cdr:y>
    </cdr:to>
    <cdr:sp macro="" textlink="">
      <cdr:nvSpPr>
        <cdr:cNvPr id="4" name="TextBox 1">
          <a:extLst xmlns:a="http://schemas.openxmlformats.org/drawingml/2006/main">
            <a:ext uri="{FF2B5EF4-FFF2-40B4-BE49-F238E27FC236}">
              <a16:creationId xmlns:a16="http://schemas.microsoft.com/office/drawing/2014/main" id="{C9B49536-5FA9-4FF1-AFAE-94BAC29F3176}"/>
            </a:ext>
          </a:extLst>
        </cdr:cNvPr>
        <cdr:cNvSpPr txBox="1"/>
      </cdr:nvSpPr>
      <cdr:spPr>
        <a:xfrm xmlns:a="http://schemas.openxmlformats.org/drawingml/2006/main">
          <a:off x="6896894" y="1050925"/>
          <a:ext cx="833437" cy="345282"/>
        </a:xfrm>
        <a:prstGeom xmlns:a="http://schemas.openxmlformats.org/drawingml/2006/main" prst="rect">
          <a:avLst/>
        </a:prstGeom>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PDSA</a:t>
          </a:r>
        </a:p>
      </cdr:txBody>
    </cdr:sp>
  </cdr:relSizeAnchor>
  <cdr:relSizeAnchor xmlns:cdr="http://schemas.openxmlformats.org/drawingml/2006/chartDrawing">
    <cdr:from>
      <cdr:x>0.83243</cdr:x>
      <cdr:y>0.15463</cdr:y>
    </cdr:from>
    <cdr:to>
      <cdr:x>0.91191</cdr:x>
      <cdr:y>0.21187</cdr:y>
    </cdr:to>
    <cdr:sp macro="" textlink="">
      <cdr:nvSpPr>
        <cdr:cNvPr id="5" name="TextBox 1">
          <a:extLst xmlns:a="http://schemas.openxmlformats.org/drawingml/2006/main">
            <a:ext uri="{FF2B5EF4-FFF2-40B4-BE49-F238E27FC236}">
              <a16:creationId xmlns:a16="http://schemas.microsoft.com/office/drawing/2014/main" id="{B70027E3-24D3-4C2F-A702-360C9C07EA12}"/>
            </a:ext>
          </a:extLst>
        </cdr:cNvPr>
        <cdr:cNvSpPr txBox="1"/>
      </cdr:nvSpPr>
      <cdr:spPr>
        <a:xfrm xmlns:a="http://schemas.openxmlformats.org/drawingml/2006/main">
          <a:off x="8718550" y="1015206"/>
          <a:ext cx="833437" cy="345282"/>
        </a:xfrm>
        <a:prstGeom xmlns:a="http://schemas.openxmlformats.org/drawingml/2006/main" prst="rect">
          <a:avLst/>
        </a:prstGeom>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t>PDSA</a:t>
          </a:r>
        </a:p>
      </cdr:txBody>
    </cdr:sp>
  </cdr:relSizeAnchor>
  <cdr:relSizeAnchor xmlns:cdr="http://schemas.openxmlformats.org/drawingml/2006/chartDrawing">
    <cdr:from>
      <cdr:x>0.42926</cdr:x>
      <cdr:y>0.22089</cdr:y>
    </cdr:from>
    <cdr:to>
      <cdr:x>0.42926</cdr:x>
      <cdr:y>0.2758</cdr:y>
    </cdr:to>
    <cdr:cxnSp macro="">
      <cdr:nvCxnSpPr>
        <cdr:cNvPr id="7" name="Straight Arrow Connector 6">
          <a:extLst xmlns:a="http://schemas.openxmlformats.org/drawingml/2006/main">
            <a:ext uri="{FF2B5EF4-FFF2-40B4-BE49-F238E27FC236}">
              <a16:creationId xmlns:a16="http://schemas.microsoft.com/office/drawing/2014/main" id="{7449FF1B-66E0-4659-BE76-6370D5DDA278}"/>
            </a:ext>
          </a:extLst>
        </cdr:cNvPr>
        <cdr:cNvCxnSpPr>
          <a:stCxn xmlns:a="http://schemas.openxmlformats.org/drawingml/2006/main" id="2" idx="2"/>
        </cdr:cNvCxnSpPr>
      </cdr:nvCxnSpPr>
      <cdr:spPr bwMode="auto">
        <a:xfrm xmlns:a="http://schemas.openxmlformats.org/drawingml/2006/main">
          <a:off x="4471300" y="1373834"/>
          <a:ext cx="0" cy="26753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0.24831</cdr:x>
      <cdr:y>0.20964</cdr:y>
    </cdr:from>
    <cdr:to>
      <cdr:x>0.24857</cdr:x>
      <cdr:y>0.26365</cdr:y>
    </cdr:to>
    <cdr:cxnSp macro="">
      <cdr:nvCxnSpPr>
        <cdr:cNvPr id="11" name="Straight Arrow Connector 10">
          <a:extLst xmlns:a="http://schemas.openxmlformats.org/drawingml/2006/main">
            <a:ext uri="{FF2B5EF4-FFF2-40B4-BE49-F238E27FC236}">
              <a16:creationId xmlns:a16="http://schemas.microsoft.com/office/drawing/2014/main" id="{1C2687C1-B691-486F-81EC-1EBF77DAE264}"/>
            </a:ext>
          </a:extLst>
        </cdr:cNvPr>
        <cdr:cNvCxnSpPr>
          <a:stCxn xmlns:a="http://schemas.openxmlformats.org/drawingml/2006/main" id="3" idx="2"/>
        </cdr:cNvCxnSpPr>
      </cdr:nvCxnSpPr>
      <cdr:spPr bwMode="auto">
        <a:xfrm xmlns:a="http://schemas.openxmlformats.org/drawingml/2006/main" flipH="1">
          <a:off x="2596038" y="1348582"/>
          <a:ext cx="2700" cy="27162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0.69918</cdr:x>
      <cdr:y>0.21904</cdr:y>
    </cdr:from>
    <cdr:to>
      <cdr:x>0.69944</cdr:x>
      <cdr:y>0.28269</cdr:y>
    </cdr:to>
    <cdr:cxnSp macro="">
      <cdr:nvCxnSpPr>
        <cdr:cNvPr id="15" name="Straight Arrow Connector 14">
          <a:extLst xmlns:a="http://schemas.openxmlformats.org/drawingml/2006/main">
            <a:ext uri="{FF2B5EF4-FFF2-40B4-BE49-F238E27FC236}">
              <a16:creationId xmlns:a16="http://schemas.microsoft.com/office/drawing/2014/main" id="{2A2BDFA1-6E46-435D-9CAD-164069B0CDB2}"/>
            </a:ext>
          </a:extLst>
        </cdr:cNvPr>
        <cdr:cNvCxnSpPr>
          <a:stCxn xmlns:a="http://schemas.openxmlformats.org/drawingml/2006/main" id="4" idx="2"/>
        </cdr:cNvCxnSpPr>
      </cdr:nvCxnSpPr>
      <cdr:spPr bwMode="auto">
        <a:xfrm xmlns:a="http://schemas.openxmlformats.org/drawingml/2006/main" flipH="1">
          <a:off x="7310913" y="1396207"/>
          <a:ext cx="2700" cy="31924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0.8729</cdr:x>
      <cdr:y>0.21187</cdr:y>
    </cdr:from>
    <cdr:to>
      <cdr:x>0.87316</cdr:x>
      <cdr:y>0.27305</cdr:y>
    </cdr:to>
    <cdr:cxnSp macro="">
      <cdr:nvCxnSpPr>
        <cdr:cNvPr id="16" name="Straight Arrow Connector 15">
          <a:extLst xmlns:a="http://schemas.openxmlformats.org/drawingml/2006/main">
            <a:ext uri="{FF2B5EF4-FFF2-40B4-BE49-F238E27FC236}">
              <a16:creationId xmlns:a16="http://schemas.microsoft.com/office/drawing/2014/main" id="{2A2BDFA1-6E46-435D-9CAD-164069B0CDB2}"/>
            </a:ext>
          </a:extLst>
        </cdr:cNvPr>
        <cdr:cNvCxnSpPr>
          <a:stCxn xmlns:a="http://schemas.openxmlformats.org/drawingml/2006/main" id="5" idx="2"/>
        </cdr:cNvCxnSpPr>
      </cdr:nvCxnSpPr>
      <cdr:spPr bwMode="auto">
        <a:xfrm xmlns:a="http://schemas.openxmlformats.org/drawingml/2006/main" flipH="1">
          <a:off x="9132570" y="1360488"/>
          <a:ext cx="2699" cy="307341"/>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userShapes>
</file>

<file path=xl/drawings/drawing8.xml><?xml version="1.0" encoding="utf-8"?>
<xdr:wsDr xmlns:xdr="http://schemas.openxmlformats.org/drawingml/2006/spreadsheetDrawing" xmlns:a="http://schemas.openxmlformats.org/drawingml/2006/main">
  <xdr:twoCellAnchor>
    <xdr:from>
      <xdr:col>7</xdr:col>
      <xdr:colOff>590924</xdr:colOff>
      <xdr:row>3</xdr:row>
      <xdr:rowOff>866692</xdr:rowOff>
    </xdr:from>
    <xdr:to>
      <xdr:col>24</xdr:col>
      <xdr:colOff>472149</xdr:colOff>
      <xdr:row>32</xdr:row>
      <xdr:rowOff>94975</xdr:rowOff>
    </xdr:to>
    <xdr:graphicFrame macro="">
      <xdr:nvGraphicFramePr>
        <xdr:cNvPr id="5" name="Chart 8">
          <a:extLst>
            <a:ext uri="{FF2B5EF4-FFF2-40B4-BE49-F238E27FC236}">
              <a16:creationId xmlns:a16="http://schemas.microsoft.com/office/drawing/2014/main" id="{BB722C4D-5C80-45CA-BA1D-1B58F474C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646160</xdr:colOff>
      <xdr:row>4</xdr:row>
      <xdr:rowOff>978447</xdr:rowOff>
    </xdr:from>
    <xdr:ext cx="8828049" cy="953466"/>
    <xdr:sp macro="" textlink="">
      <xdr:nvSpPr>
        <xdr:cNvPr id="22" name="TextBox 21">
          <a:extLst>
            <a:ext uri="{FF2B5EF4-FFF2-40B4-BE49-F238E27FC236}">
              <a16:creationId xmlns:a16="http://schemas.microsoft.com/office/drawing/2014/main" id="{FB1F073B-B5D6-416C-8D48-625B81E62ACC}"/>
            </a:ext>
          </a:extLst>
        </xdr:cNvPr>
        <xdr:cNvSpPr txBox="1"/>
      </xdr:nvSpPr>
      <xdr:spPr>
        <a:xfrm>
          <a:off x="12860572" y="5927712"/>
          <a:ext cx="8828049"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1" fontAlgn="auto" latinLnBrk="0" hangingPunct="1"/>
          <a:r>
            <a:rPr lang="en-US" sz="1100" b="1" i="0" baseline="0">
              <a:solidFill>
                <a:schemeClr val="tx1"/>
              </a:solidFill>
              <a:effectLst/>
              <a:latin typeface="+mn-lt"/>
              <a:ea typeface="+mn-ea"/>
              <a:cs typeface="+mn-cs"/>
            </a:rPr>
            <a:t>Operational Definitions:    </a:t>
          </a:r>
        </a:p>
        <a:p>
          <a:pPr rtl="0" eaLnBrk="1" fontAlgn="auto" latinLnBrk="0" hangingPunct="1"/>
          <a:r>
            <a:rPr lang="en-US" sz="1100" b="1" i="0" baseline="0">
              <a:solidFill>
                <a:schemeClr val="tx1"/>
              </a:solidFill>
              <a:effectLst/>
              <a:latin typeface="+mn-lt"/>
              <a:ea typeface="+mn-ea"/>
              <a:cs typeface="+mn-cs"/>
            </a:rPr>
            <a:t>Numerator</a:t>
          </a:r>
          <a:r>
            <a:rPr lang="en-US" sz="1100" b="0" i="0" baseline="0">
              <a:solidFill>
                <a:schemeClr val="tx1"/>
              </a:solidFill>
              <a:effectLst/>
              <a:latin typeface="+mn-lt"/>
              <a:ea typeface="+mn-ea"/>
              <a:cs typeface="+mn-cs"/>
            </a:rPr>
            <a:t>:  </a:t>
          </a:r>
          <a:r>
            <a:rPr lang="en-AU" sz="1100" b="0" i="0" baseline="0">
              <a:solidFill>
                <a:schemeClr val="tx1"/>
              </a:solidFill>
              <a:effectLst/>
              <a:latin typeface="+mn-lt"/>
              <a:ea typeface="+mn-ea"/>
              <a:cs typeface="+mn-cs"/>
            </a:rPr>
            <a:t>number of adult inpatients (&gt;16 years old) on Ward C6 with a documented electronic VTE risk assessment within 24 hours of their admission to the ward during Week X</a:t>
          </a:r>
          <a:endParaRPr lang="en-AU" b="0">
            <a:effectLst/>
          </a:endParaRPr>
        </a:p>
        <a:p>
          <a:pPr rtl="0" eaLnBrk="1" fontAlgn="auto" latinLnBrk="0" hangingPunct="1"/>
          <a:r>
            <a:rPr lang="en-US" sz="1100" b="1" i="0" baseline="0">
              <a:solidFill>
                <a:schemeClr val="tx1"/>
              </a:solidFill>
              <a:effectLst/>
              <a:latin typeface="+mn-lt"/>
              <a:ea typeface="+mn-ea"/>
              <a:cs typeface="+mn-cs"/>
            </a:rPr>
            <a:t>Denominator</a:t>
          </a:r>
          <a:r>
            <a:rPr lang="en-US" sz="1100" b="0" i="0" baseline="0">
              <a:solidFill>
                <a:schemeClr val="tx1"/>
              </a:solidFill>
              <a:effectLst/>
              <a:latin typeface="+mn-lt"/>
              <a:ea typeface="+mn-ea"/>
              <a:cs typeface="+mn-cs"/>
            </a:rPr>
            <a:t>: </a:t>
          </a:r>
          <a:r>
            <a:rPr lang="en-AU" sz="1100" b="0" i="0" baseline="0">
              <a:solidFill>
                <a:schemeClr val="tx1"/>
              </a:solidFill>
              <a:effectLst/>
              <a:latin typeface="+mn-lt"/>
              <a:ea typeface="+mn-ea"/>
              <a:cs typeface="+mn-cs"/>
            </a:rPr>
            <a:t>Total number of adult inpatients (&gt;16 years old) admitted to Ward C6 during Week X </a:t>
          </a:r>
          <a:r>
            <a:rPr lang="en-US" sz="1100" b="0" i="0" baseline="0">
              <a:solidFill>
                <a:schemeClr val="tx1"/>
              </a:solidFill>
              <a:effectLst/>
              <a:latin typeface="+mn-lt"/>
              <a:ea typeface="+mn-ea"/>
              <a:cs typeface="+mn-cs"/>
            </a:rPr>
            <a:t>            </a:t>
          </a:r>
          <a:endParaRPr lang="en-AU" b="0">
            <a:effectLst/>
          </a:endParaRPr>
        </a:p>
        <a:p>
          <a:endParaRPr lang="en-AU" sz="11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0.10596</cdr:x>
      <cdr:y>0.29732</cdr:y>
    </cdr:from>
    <cdr:to>
      <cdr:x>0.16183</cdr:x>
      <cdr:y>0.37911</cdr:y>
    </cdr:to>
    <cdr:sp macro="" textlink="">
      <cdr:nvSpPr>
        <cdr:cNvPr id="2" name="TextBox 1"/>
        <cdr:cNvSpPr txBox="1"/>
      </cdr:nvSpPr>
      <cdr:spPr>
        <a:xfrm xmlns:a="http://schemas.openxmlformats.org/drawingml/2006/main">
          <a:off x="1585936" y="2333734"/>
          <a:ext cx="836203" cy="641994"/>
        </a:xfrm>
        <a:prstGeom xmlns:a="http://schemas.openxmlformats.org/drawingml/2006/main" prst="rect">
          <a:avLst/>
        </a:prstGeom>
        <a:ln xmlns:a="http://schemas.openxmlformats.org/drawingml/2006/main">
          <a:solidFill>
            <a:srgbClr val="00000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AU" sz="1100"/>
            <a:t>PDSA 1</a:t>
          </a:r>
        </a:p>
      </cdr:txBody>
    </cdr:sp>
  </cdr:relSizeAnchor>
  <cdr:relSizeAnchor xmlns:cdr="http://schemas.openxmlformats.org/drawingml/2006/chartDrawing">
    <cdr:from>
      <cdr:x>0.13389</cdr:x>
      <cdr:y>0.37911</cdr:y>
    </cdr:from>
    <cdr:to>
      <cdr:x>0.14243</cdr:x>
      <cdr:y>0.77062</cdr:y>
    </cdr:to>
    <cdr:cxnSp macro="">
      <cdr:nvCxnSpPr>
        <cdr:cNvPr id="3" name="Straight Arrow Connector 2">
          <a:extLst xmlns:a="http://schemas.openxmlformats.org/drawingml/2006/main">
            <a:ext uri="{FF2B5EF4-FFF2-40B4-BE49-F238E27FC236}">
              <a16:creationId xmlns:a16="http://schemas.microsoft.com/office/drawing/2014/main" id="{F59D2CC9-8FED-4CC1-8906-B5E4009A4C8B}"/>
            </a:ext>
          </a:extLst>
        </cdr:cNvPr>
        <cdr:cNvCxnSpPr>
          <a:stCxn xmlns:a="http://schemas.openxmlformats.org/drawingml/2006/main" id="2" idx="2"/>
        </cdr:cNvCxnSpPr>
      </cdr:nvCxnSpPr>
      <cdr:spPr bwMode="auto">
        <a:xfrm xmlns:a="http://schemas.openxmlformats.org/drawingml/2006/main">
          <a:off x="2004038" y="2975728"/>
          <a:ext cx="127704" cy="3073112"/>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0.24077</cdr:x>
      <cdr:y>0.33432</cdr:y>
    </cdr:from>
    <cdr:to>
      <cdr:x>0.29532</cdr:x>
      <cdr:y>0.41785</cdr:y>
    </cdr:to>
    <cdr:sp macro="" textlink="">
      <cdr:nvSpPr>
        <cdr:cNvPr id="6" name="TextBox 1"/>
        <cdr:cNvSpPr txBox="1"/>
      </cdr:nvSpPr>
      <cdr:spPr>
        <a:xfrm xmlns:a="http://schemas.openxmlformats.org/drawingml/2006/main">
          <a:off x="3603653" y="2624143"/>
          <a:ext cx="816412" cy="655652"/>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3</a:t>
          </a:r>
        </a:p>
      </cdr:txBody>
    </cdr:sp>
  </cdr:relSizeAnchor>
  <cdr:relSizeAnchor xmlns:cdr="http://schemas.openxmlformats.org/drawingml/2006/chartDrawing">
    <cdr:from>
      <cdr:x>0.2697</cdr:x>
      <cdr:y>0.42877</cdr:y>
    </cdr:from>
    <cdr:to>
      <cdr:x>0.29687</cdr:x>
      <cdr:y>0.69515</cdr:y>
    </cdr:to>
    <cdr:cxnSp macro="">
      <cdr:nvCxnSpPr>
        <cdr:cNvPr id="7" name="Straight Arrow Connector 6">
          <a:extLst xmlns:a="http://schemas.openxmlformats.org/drawingml/2006/main">
            <a:ext uri="{FF2B5EF4-FFF2-40B4-BE49-F238E27FC236}">
              <a16:creationId xmlns:a16="http://schemas.microsoft.com/office/drawing/2014/main" id="{F0BFAD8B-FBEF-47C9-AD93-8BB4E3DCDEA0}"/>
            </a:ext>
          </a:extLst>
        </cdr:cNvPr>
        <cdr:cNvCxnSpPr/>
      </cdr:nvCxnSpPr>
      <cdr:spPr bwMode="auto">
        <a:xfrm xmlns:a="http://schemas.openxmlformats.org/drawingml/2006/main">
          <a:off x="4036742" y="3365578"/>
          <a:ext cx="406555" cy="2090854"/>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0.17413</cdr:x>
      <cdr:y>0.3283</cdr:y>
    </cdr:from>
    <cdr:to>
      <cdr:x>0.22236</cdr:x>
      <cdr:y>0.41008</cdr:y>
    </cdr:to>
    <cdr:sp macro="" textlink="">
      <cdr:nvSpPr>
        <cdr:cNvPr id="8" name="TextBox 1"/>
        <cdr:cNvSpPr txBox="1"/>
      </cdr:nvSpPr>
      <cdr:spPr>
        <a:xfrm xmlns:a="http://schemas.openxmlformats.org/drawingml/2006/main">
          <a:off x="2606224" y="2576916"/>
          <a:ext cx="721951" cy="641915"/>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2</a:t>
          </a:r>
        </a:p>
      </cdr:txBody>
    </cdr:sp>
  </cdr:relSizeAnchor>
  <cdr:relSizeAnchor xmlns:cdr="http://schemas.openxmlformats.org/drawingml/2006/chartDrawing">
    <cdr:from>
      <cdr:x>0.20141</cdr:x>
      <cdr:y>0.41842</cdr:y>
    </cdr:from>
    <cdr:to>
      <cdr:x>0.21848</cdr:x>
      <cdr:y>0.68035</cdr:y>
    </cdr:to>
    <cdr:cxnSp macro="">
      <cdr:nvCxnSpPr>
        <cdr:cNvPr id="9" name="Straight Arrow Connector 8">
          <a:extLst xmlns:a="http://schemas.openxmlformats.org/drawingml/2006/main">
            <a:ext uri="{FF2B5EF4-FFF2-40B4-BE49-F238E27FC236}">
              <a16:creationId xmlns:a16="http://schemas.microsoft.com/office/drawing/2014/main" id="{2FD2D079-99E8-4FC8-9BCB-54490B86C8C4}"/>
            </a:ext>
          </a:extLst>
        </cdr:cNvPr>
        <cdr:cNvCxnSpPr/>
      </cdr:nvCxnSpPr>
      <cdr:spPr bwMode="auto">
        <a:xfrm xmlns:a="http://schemas.openxmlformats.org/drawingml/2006/main">
          <a:off x="3014547" y="3284267"/>
          <a:ext cx="255549" cy="205600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0.34965</cdr:x>
      <cdr:y>0.39918</cdr:y>
    </cdr:from>
    <cdr:to>
      <cdr:x>0.35895</cdr:x>
      <cdr:y>0.63151</cdr:y>
    </cdr:to>
    <cdr:cxnSp macro="">
      <cdr:nvCxnSpPr>
        <cdr:cNvPr id="12" name="Straight Arrow Connector 11">
          <a:extLst xmlns:a="http://schemas.openxmlformats.org/drawingml/2006/main">
            <a:ext uri="{FF2B5EF4-FFF2-40B4-BE49-F238E27FC236}">
              <a16:creationId xmlns:a16="http://schemas.microsoft.com/office/drawing/2014/main" id="{2BCBF796-F03A-4634-9E10-DE708AEDE85E}"/>
            </a:ext>
          </a:extLst>
        </cdr:cNvPr>
        <cdr:cNvCxnSpPr/>
      </cdr:nvCxnSpPr>
      <cdr:spPr bwMode="auto">
        <a:xfrm xmlns:a="http://schemas.openxmlformats.org/drawingml/2006/main" flipH="1">
          <a:off x="5233246" y="3133261"/>
          <a:ext cx="139319" cy="182368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0.32315</cdr:x>
      <cdr:y>0.30683</cdr:y>
    </cdr:from>
    <cdr:to>
      <cdr:x>0.38845</cdr:x>
      <cdr:y>0.39109</cdr:y>
    </cdr:to>
    <cdr:sp macro="" textlink="">
      <cdr:nvSpPr>
        <cdr:cNvPr id="13" name="TextBox 1"/>
        <cdr:cNvSpPr txBox="1"/>
      </cdr:nvSpPr>
      <cdr:spPr>
        <a:xfrm xmlns:a="http://schemas.openxmlformats.org/drawingml/2006/main">
          <a:off x="4836699" y="2408368"/>
          <a:ext cx="977269" cy="661382"/>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4</a:t>
          </a:r>
        </a:p>
      </cdr:txBody>
    </cdr:sp>
  </cdr:relSizeAnchor>
  <cdr:relSizeAnchor xmlns:cdr="http://schemas.openxmlformats.org/drawingml/2006/chartDrawing">
    <cdr:from>
      <cdr:x>0.41734</cdr:x>
      <cdr:y>0.29441</cdr:y>
    </cdr:from>
    <cdr:to>
      <cdr:x>0.46761</cdr:x>
      <cdr:y>0.37843</cdr:y>
    </cdr:to>
    <cdr:sp macro="" textlink="">
      <cdr:nvSpPr>
        <cdr:cNvPr id="14" name="TextBox 1"/>
        <cdr:cNvSpPr txBox="1"/>
      </cdr:nvSpPr>
      <cdr:spPr>
        <a:xfrm xmlns:a="http://schemas.openxmlformats.org/drawingml/2006/main">
          <a:off x="6246402" y="2310903"/>
          <a:ext cx="752383" cy="659498"/>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5</a:t>
          </a:r>
        </a:p>
      </cdr:txBody>
    </cdr:sp>
  </cdr:relSizeAnchor>
  <cdr:relSizeAnchor xmlns:cdr="http://schemas.openxmlformats.org/drawingml/2006/chartDrawing">
    <cdr:from>
      <cdr:x>0.4451</cdr:x>
      <cdr:y>0.38586</cdr:y>
    </cdr:from>
    <cdr:to>
      <cdr:x>0.45674</cdr:x>
      <cdr:y>0.58712</cdr:y>
    </cdr:to>
    <cdr:cxnSp macro="">
      <cdr:nvCxnSpPr>
        <cdr:cNvPr id="15" name="Straight Arrow Connector 14">
          <a:extLst xmlns:a="http://schemas.openxmlformats.org/drawingml/2006/main">
            <a:ext uri="{FF2B5EF4-FFF2-40B4-BE49-F238E27FC236}">
              <a16:creationId xmlns:a16="http://schemas.microsoft.com/office/drawing/2014/main" id="{F5B223ED-72B7-4E30-9737-3611C9387CE9}"/>
            </a:ext>
          </a:extLst>
        </cdr:cNvPr>
        <cdr:cNvCxnSpPr/>
      </cdr:nvCxnSpPr>
      <cdr:spPr bwMode="auto">
        <a:xfrm xmlns:a="http://schemas.openxmlformats.org/drawingml/2006/main">
          <a:off x="6661925" y="3028718"/>
          <a:ext cx="174258" cy="1579779"/>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0.5094</cdr:x>
      <cdr:y>0.28321</cdr:y>
    </cdr:from>
    <cdr:to>
      <cdr:x>0.56617</cdr:x>
      <cdr:y>0.36723</cdr:y>
    </cdr:to>
    <cdr:sp macro="" textlink="">
      <cdr:nvSpPr>
        <cdr:cNvPr id="38" name="TextBox 1">
          <a:extLst xmlns:a="http://schemas.openxmlformats.org/drawingml/2006/main">
            <a:ext uri="{FF2B5EF4-FFF2-40B4-BE49-F238E27FC236}">
              <a16:creationId xmlns:a16="http://schemas.microsoft.com/office/drawing/2014/main" id="{8663BBFA-D88B-4937-BDDD-8925869748A1}"/>
            </a:ext>
          </a:extLst>
        </cdr:cNvPr>
        <cdr:cNvSpPr txBox="1"/>
      </cdr:nvSpPr>
      <cdr:spPr>
        <a:xfrm xmlns:a="http://schemas.openxmlformats.org/drawingml/2006/main">
          <a:off x="7624266" y="2222996"/>
          <a:ext cx="849734" cy="659497"/>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6</a:t>
          </a:r>
        </a:p>
      </cdr:txBody>
    </cdr:sp>
  </cdr:relSizeAnchor>
  <cdr:relSizeAnchor xmlns:cdr="http://schemas.openxmlformats.org/drawingml/2006/chartDrawing">
    <cdr:from>
      <cdr:x>0.54677</cdr:x>
      <cdr:y>0.37846</cdr:y>
    </cdr:from>
    <cdr:to>
      <cdr:x>0.57704</cdr:x>
      <cdr:y>0.522</cdr:y>
    </cdr:to>
    <cdr:cxnSp macro="">
      <cdr:nvCxnSpPr>
        <cdr:cNvPr id="39" name="Straight Arrow Connector 38">
          <a:extLst xmlns:a="http://schemas.openxmlformats.org/drawingml/2006/main">
            <a:ext uri="{FF2B5EF4-FFF2-40B4-BE49-F238E27FC236}">
              <a16:creationId xmlns:a16="http://schemas.microsoft.com/office/drawing/2014/main" id="{6DF0AA6A-7474-468D-9D16-EB5D684FE29D}"/>
            </a:ext>
          </a:extLst>
        </cdr:cNvPr>
        <cdr:cNvCxnSpPr/>
      </cdr:nvCxnSpPr>
      <cdr:spPr bwMode="auto">
        <a:xfrm xmlns:a="http://schemas.openxmlformats.org/drawingml/2006/main">
          <a:off x="8183603" y="2970639"/>
          <a:ext cx="453092" cy="112671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0.62659</cdr:x>
      <cdr:y>0.27137</cdr:y>
    </cdr:from>
    <cdr:to>
      <cdr:x>0.68336</cdr:x>
      <cdr:y>0.35539</cdr:y>
    </cdr:to>
    <cdr:sp macro="" textlink="">
      <cdr:nvSpPr>
        <cdr:cNvPr id="23" name="TextBox 1">
          <a:extLst xmlns:a="http://schemas.openxmlformats.org/drawingml/2006/main">
            <a:ext uri="{FF2B5EF4-FFF2-40B4-BE49-F238E27FC236}">
              <a16:creationId xmlns:a16="http://schemas.microsoft.com/office/drawing/2014/main" id="{8E273042-F909-4D0F-B80A-5E77C0C8D811}"/>
            </a:ext>
          </a:extLst>
        </cdr:cNvPr>
        <cdr:cNvSpPr txBox="1"/>
      </cdr:nvSpPr>
      <cdr:spPr>
        <a:xfrm xmlns:a="http://schemas.openxmlformats.org/drawingml/2006/main">
          <a:off x="9378331" y="2130038"/>
          <a:ext cx="849734" cy="659497"/>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7</a:t>
          </a:r>
        </a:p>
      </cdr:txBody>
    </cdr:sp>
  </cdr:relSizeAnchor>
  <cdr:relSizeAnchor xmlns:cdr="http://schemas.openxmlformats.org/drawingml/2006/chartDrawing">
    <cdr:from>
      <cdr:x>0.62582</cdr:x>
      <cdr:y>0.37106</cdr:y>
    </cdr:from>
    <cdr:to>
      <cdr:x>0.65076</cdr:x>
      <cdr:y>0.49482</cdr:y>
    </cdr:to>
    <cdr:cxnSp macro="">
      <cdr:nvCxnSpPr>
        <cdr:cNvPr id="24" name="Straight Arrow Connector 23">
          <a:extLst xmlns:a="http://schemas.openxmlformats.org/drawingml/2006/main">
            <a:ext uri="{FF2B5EF4-FFF2-40B4-BE49-F238E27FC236}">
              <a16:creationId xmlns:a16="http://schemas.microsoft.com/office/drawing/2014/main" id="{9EB2FB40-0DE2-491F-9F4D-72600DBB4421}"/>
            </a:ext>
          </a:extLst>
        </cdr:cNvPr>
        <cdr:cNvCxnSpPr/>
      </cdr:nvCxnSpPr>
      <cdr:spPr bwMode="auto">
        <a:xfrm xmlns:a="http://schemas.openxmlformats.org/drawingml/2006/main" flipH="1">
          <a:off x="9366789" y="2912559"/>
          <a:ext cx="373338" cy="971452"/>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0.76085</cdr:x>
      <cdr:y>0.27433</cdr:y>
    </cdr:from>
    <cdr:to>
      <cdr:x>0.81763</cdr:x>
      <cdr:y>0.35835</cdr:y>
    </cdr:to>
    <cdr:sp macro="" textlink="">
      <cdr:nvSpPr>
        <cdr:cNvPr id="26" name="TextBox 1">
          <a:extLst xmlns:a="http://schemas.openxmlformats.org/drawingml/2006/main">
            <a:ext uri="{FF2B5EF4-FFF2-40B4-BE49-F238E27FC236}">
              <a16:creationId xmlns:a16="http://schemas.microsoft.com/office/drawing/2014/main" id="{4BDE3F9A-56FD-41C6-8792-10479CFE265B}"/>
            </a:ext>
          </a:extLst>
        </cdr:cNvPr>
        <cdr:cNvSpPr txBox="1"/>
      </cdr:nvSpPr>
      <cdr:spPr>
        <a:xfrm xmlns:a="http://schemas.openxmlformats.org/drawingml/2006/main">
          <a:off x="11387873" y="2153271"/>
          <a:ext cx="849734" cy="659497"/>
        </a:xfrm>
        <a:prstGeom xmlns:a="http://schemas.openxmlformats.org/drawingml/2006/main" prst="rect">
          <a:avLst/>
        </a:prstGeom>
        <a:ln xmlns:a="http://schemas.openxmlformats.org/drawingml/2006/main">
          <a:solidFill>
            <a:srgbClr val="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PDSA 8</a:t>
          </a:r>
        </a:p>
      </cdr:txBody>
    </cdr:sp>
  </cdr:relSizeAnchor>
  <cdr:relSizeAnchor xmlns:cdr="http://schemas.openxmlformats.org/drawingml/2006/chartDrawing">
    <cdr:from>
      <cdr:x>0.79511</cdr:x>
      <cdr:y>0.36366</cdr:y>
    </cdr:from>
    <cdr:to>
      <cdr:x>0.80753</cdr:x>
      <cdr:y>0.43913</cdr:y>
    </cdr:to>
    <cdr:cxnSp macro="">
      <cdr:nvCxnSpPr>
        <cdr:cNvPr id="27" name="Straight Arrow Connector 26">
          <a:extLst xmlns:a="http://schemas.openxmlformats.org/drawingml/2006/main">
            <a:ext uri="{FF2B5EF4-FFF2-40B4-BE49-F238E27FC236}">
              <a16:creationId xmlns:a16="http://schemas.microsoft.com/office/drawing/2014/main" id="{07403C44-CA21-4B74-B355-38BFA9D9547E}"/>
            </a:ext>
          </a:extLst>
        </cdr:cNvPr>
        <cdr:cNvCxnSpPr/>
      </cdr:nvCxnSpPr>
      <cdr:spPr bwMode="auto">
        <a:xfrm xmlns:a="http://schemas.openxmlformats.org/drawingml/2006/main">
          <a:off x="11900676" y="2854480"/>
          <a:ext cx="185853" cy="592409"/>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bin"/><Relationship Id="rId1" Type="http://schemas.openxmlformats.org/officeDocument/2006/relationships/hyperlink" Target="http://www.ihi.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CC80-BC78-4E99-BE94-E82541E10697}">
  <dimension ref="A1:N276"/>
  <sheetViews>
    <sheetView tabSelected="1" topLeftCell="A112" zoomScaleNormal="100" workbookViewId="0">
      <selection activeCell="A3" sqref="A3"/>
    </sheetView>
  </sheetViews>
  <sheetFormatPr defaultRowHeight="12.75" x14ac:dyDescent="0.2"/>
  <cols>
    <col min="1" max="1" width="92.7109375" style="27" customWidth="1"/>
    <col min="2" max="3" width="19.85546875" style="27" customWidth="1"/>
    <col min="4" max="4" width="19.85546875" style="66" customWidth="1"/>
    <col min="5" max="5" width="19.85546875" style="27" customWidth="1"/>
    <col min="6" max="6" width="19.85546875" style="67" customWidth="1"/>
    <col min="7" max="12" width="19.85546875" style="27" customWidth="1"/>
    <col min="13" max="14" width="18.140625" style="27" customWidth="1"/>
    <col min="15" max="256" width="9.140625" style="27"/>
    <col min="257" max="257" width="24.140625" style="27" customWidth="1"/>
    <col min="258" max="268" width="19.85546875" style="27" customWidth="1"/>
    <col min="269" max="270" width="18.140625" style="27" customWidth="1"/>
    <col min="271" max="512" width="9.140625" style="27"/>
    <col min="513" max="513" width="24.140625" style="27" customWidth="1"/>
    <col min="514" max="524" width="19.85546875" style="27" customWidth="1"/>
    <col min="525" max="526" width="18.140625" style="27" customWidth="1"/>
    <col min="527" max="768" width="9.140625" style="27"/>
    <col min="769" max="769" width="24.140625" style="27" customWidth="1"/>
    <col min="770" max="780" width="19.85546875" style="27" customWidth="1"/>
    <col min="781" max="782" width="18.140625" style="27" customWidth="1"/>
    <col min="783" max="1024" width="9.140625" style="27"/>
    <col min="1025" max="1025" width="24.140625" style="27" customWidth="1"/>
    <col min="1026" max="1036" width="19.85546875" style="27" customWidth="1"/>
    <col min="1037" max="1038" width="18.140625" style="27" customWidth="1"/>
    <col min="1039" max="1280" width="9.140625" style="27"/>
    <col min="1281" max="1281" width="24.140625" style="27" customWidth="1"/>
    <col min="1282" max="1292" width="19.85546875" style="27" customWidth="1"/>
    <col min="1293" max="1294" width="18.140625" style="27" customWidth="1"/>
    <col min="1295" max="1536" width="9.140625" style="27"/>
    <col min="1537" max="1537" width="24.140625" style="27" customWidth="1"/>
    <col min="1538" max="1548" width="19.85546875" style="27" customWidth="1"/>
    <col min="1549" max="1550" width="18.140625" style="27" customWidth="1"/>
    <col min="1551" max="1792" width="9.140625" style="27"/>
    <col min="1793" max="1793" width="24.140625" style="27" customWidth="1"/>
    <col min="1794" max="1804" width="19.85546875" style="27" customWidth="1"/>
    <col min="1805" max="1806" width="18.140625" style="27" customWidth="1"/>
    <col min="1807" max="2048" width="9.140625" style="27"/>
    <col min="2049" max="2049" width="24.140625" style="27" customWidth="1"/>
    <col min="2050" max="2060" width="19.85546875" style="27" customWidth="1"/>
    <col min="2061" max="2062" width="18.140625" style="27" customWidth="1"/>
    <col min="2063" max="2304" width="9.140625" style="27"/>
    <col min="2305" max="2305" width="24.140625" style="27" customWidth="1"/>
    <col min="2306" max="2316" width="19.85546875" style="27" customWidth="1"/>
    <col min="2317" max="2318" width="18.140625" style="27" customWidth="1"/>
    <col min="2319" max="2560" width="9.140625" style="27"/>
    <col min="2561" max="2561" width="24.140625" style="27" customWidth="1"/>
    <col min="2562" max="2572" width="19.85546875" style="27" customWidth="1"/>
    <col min="2573" max="2574" width="18.140625" style="27" customWidth="1"/>
    <col min="2575" max="2816" width="9.140625" style="27"/>
    <col min="2817" max="2817" width="24.140625" style="27" customWidth="1"/>
    <col min="2818" max="2828" width="19.85546875" style="27" customWidth="1"/>
    <col min="2829" max="2830" width="18.140625" style="27" customWidth="1"/>
    <col min="2831" max="3072" width="9.140625" style="27"/>
    <col min="3073" max="3073" width="24.140625" style="27" customWidth="1"/>
    <col min="3074" max="3084" width="19.85546875" style="27" customWidth="1"/>
    <col min="3085" max="3086" width="18.140625" style="27" customWidth="1"/>
    <col min="3087" max="3328" width="9.140625" style="27"/>
    <col min="3329" max="3329" width="24.140625" style="27" customWidth="1"/>
    <col min="3330" max="3340" width="19.85546875" style="27" customWidth="1"/>
    <col min="3341" max="3342" width="18.140625" style="27" customWidth="1"/>
    <col min="3343" max="3584" width="9.140625" style="27"/>
    <col min="3585" max="3585" width="24.140625" style="27" customWidth="1"/>
    <col min="3586" max="3596" width="19.85546875" style="27" customWidth="1"/>
    <col min="3597" max="3598" width="18.140625" style="27" customWidth="1"/>
    <col min="3599" max="3840" width="9.140625" style="27"/>
    <col min="3841" max="3841" width="24.140625" style="27" customWidth="1"/>
    <col min="3842" max="3852" width="19.85546875" style="27" customWidth="1"/>
    <col min="3853" max="3854" width="18.140625" style="27" customWidth="1"/>
    <col min="3855" max="4096" width="9.140625" style="27"/>
    <col min="4097" max="4097" width="24.140625" style="27" customWidth="1"/>
    <col min="4098" max="4108" width="19.85546875" style="27" customWidth="1"/>
    <col min="4109" max="4110" width="18.140625" style="27" customWidth="1"/>
    <col min="4111" max="4352" width="9.140625" style="27"/>
    <col min="4353" max="4353" width="24.140625" style="27" customWidth="1"/>
    <col min="4354" max="4364" width="19.85546875" style="27" customWidth="1"/>
    <col min="4365" max="4366" width="18.140625" style="27" customWidth="1"/>
    <col min="4367" max="4608" width="9.140625" style="27"/>
    <col min="4609" max="4609" width="24.140625" style="27" customWidth="1"/>
    <col min="4610" max="4620" width="19.85546875" style="27" customWidth="1"/>
    <col min="4621" max="4622" width="18.140625" style="27" customWidth="1"/>
    <col min="4623" max="4864" width="9.140625" style="27"/>
    <col min="4865" max="4865" width="24.140625" style="27" customWidth="1"/>
    <col min="4866" max="4876" width="19.85546875" style="27" customWidth="1"/>
    <col min="4877" max="4878" width="18.140625" style="27" customWidth="1"/>
    <col min="4879" max="5120" width="9.140625" style="27"/>
    <col min="5121" max="5121" width="24.140625" style="27" customWidth="1"/>
    <col min="5122" max="5132" width="19.85546875" style="27" customWidth="1"/>
    <col min="5133" max="5134" width="18.140625" style="27" customWidth="1"/>
    <col min="5135" max="5376" width="9.140625" style="27"/>
    <col min="5377" max="5377" width="24.140625" style="27" customWidth="1"/>
    <col min="5378" max="5388" width="19.85546875" style="27" customWidth="1"/>
    <col min="5389" max="5390" width="18.140625" style="27" customWidth="1"/>
    <col min="5391" max="5632" width="9.140625" style="27"/>
    <col min="5633" max="5633" width="24.140625" style="27" customWidth="1"/>
    <col min="5634" max="5644" width="19.85546875" style="27" customWidth="1"/>
    <col min="5645" max="5646" width="18.140625" style="27" customWidth="1"/>
    <col min="5647" max="5888" width="9.140625" style="27"/>
    <col min="5889" max="5889" width="24.140625" style="27" customWidth="1"/>
    <col min="5890" max="5900" width="19.85546875" style="27" customWidth="1"/>
    <col min="5901" max="5902" width="18.140625" style="27" customWidth="1"/>
    <col min="5903" max="6144" width="9.140625" style="27"/>
    <col min="6145" max="6145" width="24.140625" style="27" customWidth="1"/>
    <col min="6146" max="6156" width="19.85546875" style="27" customWidth="1"/>
    <col min="6157" max="6158" width="18.140625" style="27" customWidth="1"/>
    <col min="6159" max="6400" width="9.140625" style="27"/>
    <col min="6401" max="6401" width="24.140625" style="27" customWidth="1"/>
    <col min="6402" max="6412" width="19.85546875" style="27" customWidth="1"/>
    <col min="6413" max="6414" width="18.140625" style="27" customWidth="1"/>
    <col min="6415" max="6656" width="9.140625" style="27"/>
    <col min="6657" max="6657" width="24.140625" style="27" customWidth="1"/>
    <col min="6658" max="6668" width="19.85546875" style="27" customWidth="1"/>
    <col min="6669" max="6670" width="18.140625" style="27" customWidth="1"/>
    <col min="6671" max="6912" width="9.140625" style="27"/>
    <col min="6913" max="6913" width="24.140625" style="27" customWidth="1"/>
    <col min="6914" max="6924" width="19.85546875" style="27" customWidth="1"/>
    <col min="6925" max="6926" width="18.140625" style="27" customWidth="1"/>
    <col min="6927" max="7168" width="9.140625" style="27"/>
    <col min="7169" max="7169" width="24.140625" style="27" customWidth="1"/>
    <col min="7170" max="7180" width="19.85546875" style="27" customWidth="1"/>
    <col min="7181" max="7182" width="18.140625" style="27" customWidth="1"/>
    <col min="7183" max="7424" width="9.140625" style="27"/>
    <col min="7425" max="7425" width="24.140625" style="27" customWidth="1"/>
    <col min="7426" max="7436" width="19.85546875" style="27" customWidth="1"/>
    <col min="7437" max="7438" width="18.140625" style="27" customWidth="1"/>
    <col min="7439" max="7680" width="9.140625" style="27"/>
    <col min="7681" max="7681" width="24.140625" style="27" customWidth="1"/>
    <col min="7682" max="7692" width="19.85546875" style="27" customWidth="1"/>
    <col min="7693" max="7694" width="18.140625" style="27" customWidth="1"/>
    <col min="7695" max="7936" width="9.140625" style="27"/>
    <col min="7937" max="7937" width="24.140625" style="27" customWidth="1"/>
    <col min="7938" max="7948" width="19.85546875" style="27" customWidth="1"/>
    <col min="7949" max="7950" width="18.140625" style="27" customWidth="1"/>
    <col min="7951" max="8192" width="9.140625" style="27"/>
    <col min="8193" max="8193" width="24.140625" style="27" customWidth="1"/>
    <col min="8194" max="8204" width="19.85546875" style="27" customWidth="1"/>
    <col min="8205" max="8206" width="18.140625" style="27" customWidth="1"/>
    <col min="8207" max="8448" width="9.140625" style="27"/>
    <col min="8449" max="8449" width="24.140625" style="27" customWidth="1"/>
    <col min="8450" max="8460" width="19.85546875" style="27" customWidth="1"/>
    <col min="8461" max="8462" width="18.140625" style="27" customWidth="1"/>
    <col min="8463" max="8704" width="9.140625" style="27"/>
    <col min="8705" max="8705" width="24.140625" style="27" customWidth="1"/>
    <col min="8706" max="8716" width="19.85546875" style="27" customWidth="1"/>
    <col min="8717" max="8718" width="18.140625" style="27" customWidth="1"/>
    <col min="8719" max="8960" width="9.140625" style="27"/>
    <col min="8961" max="8961" width="24.140625" style="27" customWidth="1"/>
    <col min="8962" max="8972" width="19.85546875" style="27" customWidth="1"/>
    <col min="8973" max="8974" width="18.140625" style="27" customWidth="1"/>
    <col min="8975" max="9216" width="9.140625" style="27"/>
    <col min="9217" max="9217" width="24.140625" style="27" customWidth="1"/>
    <col min="9218" max="9228" width="19.85546875" style="27" customWidth="1"/>
    <col min="9229" max="9230" width="18.140625" style="27" customWidth="1"/>
    <col min="9231" max="9472" width="9.140625" style="27"/>
    <col min="9473" max="9473" width="24.140625" style="27" customWidth="1"/>
    <col min="9474" max="9484" width="19.85546875" style="27" customWidth="1"/>
    <col min="9485" max="9486" width="18.140625" style="27" customWidth="1"/>
    <col min="9487" max="9728" width="9.140625" style="27"/>
    <col min="9729" max="9729" width="24.140625" style="27" customWidth="1"/>
    <col min="9730" max="9740" width="19.85546875" style="27" customWidth="1"/>
    <col min="9741" max="9742" width="18.140625" style="27" customWidth="1"/>
    <col min="9743" max="9984" width="9.140625" style="27"/>
    <col min="9985" max="9985" width="24.140625" style="27" customWidth="1"/>
    <col min="9986" max="9996" width="19.85546875" style="27" customWidth="1"/>
    <col min="9997" max="9998" width="18.140625" style="27" customWidth="1"/>
    <col min="9999" max="10240" width="9.140625" style="27"/>
    <col min="10241" max="10241" width="24.140625" style="27" customWidth="1"/>
    <col min="10242" max="10252" width="19.85546875" style="27" customWidth="1"/>
    <col min="10253" max="10254" width="18.140625" style="27" customWidth="1"/>
    <col min="10255" max="10496" width="9.140625" style="27"/>
    <col min="10497" max="10497" width="24.140625" style="27" customWidth="1"/>
    <col min="10498" max="10508" width="19.85546875" style="27" customWidth="1"/>
    <col min="10509" max="10510" width="18.140625" style="27" customWidth="1"/>
    <col min="10511" max="10752" width="9.140625" style="27"/>
    <col min="10753" max="10753" width="24.140625" style="27" customWidth="1"/>
    <col min="10754" max="10764" width="19.85546875" style="27" customWidth="1"/>
    <col min="10765" max="10766" width="18.140625" style="27" customWidth="1"/>
    <col min="10767" max="11008" width="9.140625" style="27"/>
    <col min="11009" max="11009" width="24.140625" style="27" customWidth="1"/>
    <col min="11010" max="11020" width="19.85546875" style="27" customWidth="1"/>
    <col min="11021" max="11022" width="18.140625" style="27" customWidth="1"/>
    <col min="11023" max="11264" width="9.140625" style="27"/>
    <col min="11265" max="11265" width="24.140625" style="27" customWidth="1"/>
    <col min="11266" max="11276" width="19.85546875" style="27" customWidth="1"/>
    <col min="11277" max="11278" width="18.140625" style="27" customWidth="1"/>
    <col min="11279" max="11520" width="9.140625" style="27"/>
    <col min="11521" max="11521" width="24.140625" style="27" customWidth="1"/>
    <col min="11522" max="11532" width="19.85546875" style="27" customWidth="1"/>
    <col min="11533" max="11534" width="18.140625" style="27" customWidth="1"/>
    <col min="11535" max="11776" width="9.140625" style="27"/>
    <col min="11777" max="11777" width="24.140625" style="27" customWidth="1"/>
    <col min="11778" max="11788" width="19.85546875" style="27" customWidth="1"/>
    <col min="11789" max="11790" width="18.140625" style="27" customWidth="1"/>
    <col min="11791" max="12032" width="9.140625" style="27"/>
    <col min="12033" max="12033" width="24.140625" style="27" customWidth="1"/>
    <col min="12034" max="12044" width="19.85546875" style="27" customWidth="1"/>
    <col min="12045" max="12046" width="18.140625" style="27" customWidth="1"/>
    <col min="12047" max="12288" width="9.140625" style="27"/>
    <col min="12289" max="12289" width="24.140625" style="27" customWidth="1"/>
    <col min="12290" max="12300" width="19.85546875" style="27" customWidth="1"/>
    <col min="12301" max="12302" width="18.140625" style="27" customWidth="1"/>
    <col min="12303" max="12544" width="9.140625" style="27"/>
    <col min="12545" max="12545" width="24.140625" style="27" customWidth="1"/>
    <col min="12546" max="12556" width="19.85546875" style="27" customWidth="1"/>
    <col min="12557" max="12558" width="18.140625" style="27" customWidth="1"/>
    <col min="12559" max="12800" width="9.140625" style="27"/>
    <col min="12801" max="12801" width="24.140625" style="27" customWidth="1"/>
    <col min="12802" max="12812" width="19.85546875" style="27" customWidth="1"/>
    <col min="12813" max="12814" width="18.140625" style="27" customWidth="1"/>
    <col min="12815" max="13056" width="9.140625" style="27"/>
    <col min="13057" max="13057" width="24.140625" style="27" customWidth="1"/>
    <col min="13058" max="13068" width="19.85546875" style="27" customWidth="1"/>
    <col min="13069" max="13070" width="18.140625" style="27" customWidth="1"/>
    <col min="13071" max="13312" width="9.140625" style="27"/>
    <col min="13313" max="13313" width="24.140625" style="27" customWidth="1"/>
    <col min="13314" max="13324" width="19.85546875" style="27" customWidth="1"/>
    <col min="13325" max="13326" width="18.140625" style="27" customWidth="1"/>
    <col min="13327" max="13568" width="9.140625" style="27"/>
    <col min="13569" max="13569" width="24.140625" style="27" customWidth="1"/>
    <col min="13570" max="13580" width="19.85546875" style="27" customWidth="1"/>
    <col min="13581" max="13582" width="18.140625" style="27" customWidth="1"/>
    <col min="13583" max="13824" width="9.140625" style="27"/>
    <col min="13825" max="13825" width="24.140625" style="27" customWidth="1"/>
    <col min="13826" max="13836" width="19.85546875" style="27" customWidth="1"/>
    <col min="13837" max="13838" width="18.140625" style="27" customWidth="1"/>
    <col min="13839" max="14080" width="9.140625" style="27"/>
    <col min="14081" max="14081" width="24.140625" style="27" customWidth="1"/>
    <col min="14082" max="14092" width="19.85546875" style="27" customWidth="1"/>
    <col min="14093" max="14094" width="18.140625" style="27" customWidth="1"/>
    <col min="14095" max="14336" width="9.140625" style="27"/>
    <col min="14337" max="14337" width="24.140625" style="27" customWidth="1"/>
    <col min="14338" max="14348" width="19.85546875" style="27" customWidth="1"/>
    <col min="14349" max="14350" width="18.140625" style="27" customWidth="1"/>
    <col min="14351" max="14592" width="9.140625" style="27"/>
    <col min="14593" max="14593" width="24.140625" style="27" customWidth="1"/>
    <col min="14594" max="14604" width="19.85546875" style="27" customWidth="1"/>
    <col min="14605" max="14606" width="18.140625" style="27" customWidth="1"/>
    <col min="14607" max="14848" width="9.140625" style="27"/>
    <col min="14849" max="14849" width="24.140625" style="27" customWidth="1"/>
    <col min="14850" max="14860" width="19.85546875" style="27" customWidth="1"/>
    <col min="14861" max="14862" width="18.140625" style="27" customWidth="1"/>
    <col min="14863" max="15104" width="9.140625" style="27"/>
    <col min="15105" max="15105" width="24.140625" style="27" customWidth="1"/>
    <col min="15106" max="15116" width="19.85546875" style="27" customWidth="1"/>
    <col min="15117" max="15118" width="18.140625" style="27" customWidth="1"/>
    <col min="15119" max="15360" width="9.140625" style="27"/>
    <col min="15361" max="15361" width="24.140625" style="27" customWidth="1"/>
    <col min="15362" max="15372" width="19.85546875" style="27" customWidth="1"/>
    <col min="15373" max="15374" width="18.140625" style="27" customWidth="1"/>
    <col min="15375" max="15616" width="9.140625" style="27"/>
    <col min="15617" max="15617" width="24.140625" style="27" customWidth="1"/>
    <col min="15618" max="15628" width="19.85546875" style="27" customWidth="1"/>
    <col min="15629" max="15630" width="18.140625" style="27" customWidth="1"/>
    <col min="15631" max="15872" width="9.140625" style="27"/>
    <col min="15873" max="15873" width="24.140625" style="27" customWidth="1"/>
    <col min="15874" max="15884" width="19.85546875" style="27" customWidth="1"/>
    <col min="15885" max="15886" width="18.140625" style="27" customWidth="1"/>
    <col min="15887" max="16128" width="9.140625" style="27"/>
    <col min="16129" max="16129" width="24.140625" style="27" customWidth="1"/>
    <col min="16130" max="16140" width="19.85546875" style="27" customWidth="1"/>
    <col min="16141" max="16142" width="18.140625" style="27" customWidth="1"/>
    <col min="16143" max="16384" width="9.140625" style="27"/>
  </cols>
  <sheetData>
    <row r="1" spans="1:1" ht="15" x14ac:dyDescent="0.2">
      <c r="A1" s="260" t="s">
        <v>383</v>
      </c>
    </row>
    <row r="2" spans="1:1" x14ac:dyDescent="0.2">
      <c r="A2" s="259"/>
    </row>
    <row r="4" spans="1:1" ht="23.25" x14ac:dyDescent="0.35">
      <c r="A4" s="26" t="s">
        <v>70</v>
      </c>
    </row>
    <row r="5" spans="1:1" x14ac:dyDescent="0.2">
      <c r="A5" s="28"/>
    </row>
    <row r="6" spans="1:1" x14ac:dyDescent="0.2">
      <c r="A6" s="27" t="s">
        <v>71</v>
      </c>
    </row>
    <row r="7" spans="1:1" x14ac:dyDescent="0.2">
      <c r="A7" s="27" t="s">
        <v>72</v>
      </c>
    </row>
    <row r="8" spans="1:1" x14ac:dyDescent="0.2">
      <c r="A8" s="29" t="s">
        <v>73</v>
      </c>
    </row>
    <row r="9" spans="1:1" x14ac:dyDescent="0.2">
      <c r="A9" s="30"/>
    </row>
    <row r="10" spans="1:1" x14ac:dyDescent="0.2">
      <c r="A10" s="30" t="s">
        <v>74</v>
      </c>
    </row>
    <row r="11" spans="1:1" x14ac:dyDescent="0.2">
      <c r="A11" s="27" t="s">
        <v>75</v>
      </c>
    </row>
    <row r="12" spans="1:1" x14ac:dyDescent="0.2">
      <c r="A12" s="27" t="s">
        <v>76</v>
      </c>
    </row>
    <row r="13" spans="1:1" x14ac:dyDescent="0.2">
      <c r="A13" s="27" t="s">
        <v>77</v>
      </c>
    </row>
    <row r="14" spans="1:1" x14ac:dyDescent="0.2">
      <c r="A14" s="27" t="s">
        <v>78</v>
      </c>
    </row>
    <row r="15" spans="1:1" x14ac:dyDescent="0.2">
      <c r="A15" s="27" t="s">
        <v>79</v>
      </c>
    </row>
    <row r="16" spans="1:1" x14ac:dyDescent="0.2">
      <c r="A16" s="27" t="s">
        <v>80</v>
      </c>
    </row>
    <row r="17" spans="1:7" x14ac:dyDescent="0.2">
      <c r="A17" s="27" t="s">
        <v>81</v>
      </c>
    </row>
    <row r="18" spans="1:7" x14ac:dyDescent="0.2">
      <c r="A18" s="27" t="s">
        <v>82</v>
      </c>
    </row>
    <row r="19" spans="1:7" x14ac:dyDescent="0.2">
      <c r="A19" s="31" t="s">
        <v>83</v>
      </c>
    </row>
    <row r="20" spans="1:7" s="33" customFormat="1" x14ac:dyDescent="0.2">
      <c r="A20" s="32" t="s">
        <v>84</v>
      </c>
      <c r="D20" s="34"/>
      <c r="F20" s="35"/>
    </row>
    <row r="21" spans="1:7" s="33" customFormat="1" x14ac:dyDescent="0.2">
      <c r="A21" s="32"/>
      <c r="D21" s="34"/>
      <c r="F21" s="35"/>
    </row>
    <row r="22" spans="1:7" s="33" customFormat="1" x14ac:dyDescent="0.2">
      <c r="A22" s="32"/>
      <c r="D22" s="34"/>
      <c r="F22" s="35"/>
    </row>
    <row r="23" spans="1:7" s="33" customFormat="1" ht="15" x14ac:dyDescent="0.25">
      <c r="A23" s="36"/>
      <c r="D23" s="34"/>
      <c r="F23" s="35"/>
    </row>
    <row r="24" spans="1:7" s="33" customFormat="1" ht="30" customHeight="1" x14ac:dyDescent="0.2">
      <c r="A24" s="37" t="s">
        <v>85</v>
      </c>
      <c r="D24" s="34"/>
      <c r="F24" s="35"/>
    </row>
    <row r="25" spans="1:7" s="33" customFormat="1" ht="70.150000000000006" customHeight="1" x14ac:dyDescent="0.25">
      <c r="A25" s="38"/>
      <c r="B25" s="39"/>
      <c r="C25" s="38"/>
      <c r="D25" s="40" t="s">
        <v>1</v>
      </c>
      <c r="E25" s="40" t="s">
        <v>1</v>
      </c>
      <c r="F25" s="41" t="s">
        <v>2</v>
      </c>
      <c r="G25" s="38"/>
    </row>
    <row r="26" spans="1:7" s="33" customFormat="1" ht="108.75" customHeight="1" x14ac:dyDescent="0.2">
      <c r="A26" s="42" t="s">
        <v>86</v>
      </c>
      <c r="B26" s="42" t="s">
        <v>87</v>
      </c>
      <c r="C26" s="42" t="s">
        <v>88</v>
      </c>
      <c r="D26" s="43" t="s">
        <v>6</v>
      </c>
      <c r="E26" s="44" t="s">
        <v>7</v>
      </c>
      <c r="F26" s="45" t="s">
        <v>8</v>
      </c>
      <c r="G26" s="45" t="s">
        <v>9</v>
      </c>
    </row>
    <row r="27" spans="1:7" s="33" customFormat="1" ht="18.75" x14ac:dyDescent="0.2">
      <c r="A27" s="46"/>
      <c r="B27" s="47"/>
      <c r="C27" s="47"/>
      <c r="D27" s="48" t="e">
        <f>B27/C27</f>
        <v>#DIV/0!</v>
      </c>
      <c r="E27" s="49" t="e">
        <f>MEDIAN(D27:D51)</f>
        <v>#DIV/0!</v>
      </c>
      <c r="F27" s="50"/>
      <c r="G27" s="51"/>
    </row>
    <row r="28" spans="1:7" s="33" customFormat="1" x14ac:dyDescent="0.2">
      <c r="A28" s="46"/>
      <c r="B28" s="47"/>
      <c r="C28" s="47"/>
      <c r="D28" s="48" t="e">
        <f t="shared" ref="D28:D51" si="0">B28/C28</f>
        <v>#DIV/0!</v>
      </c>
      <c r="E28" s="52" t="e">
        <f>E27</f>
        <v>#DIV/0!</v>
      </c>
      <c r="F28" s="53">
        <f>$F$27</f>
        <v>0</v>
      </c>
      <c r="G28" s="51"/>
    </row>
    <row r="29" spans="1:7" s="33" customFormat="1" x14ac:dyDescent="0.2">
      <c r="A29" s="46"/>
      <c r="B29" s="47"/>
      <c r="C29" s="47"/>
      <c r="D29" s="48" t="e">
        <f t="shared" si="0"/>
        <v>#DIV/0!</v>
      </c>
      <c r="E29" s="52" t="e">
        <f t="shared" ref="E29:E51" si="1">E28</f>
        <v>#DIV/0!</v>
      </c>
      <c r="F29" s="53">
        <f t="shared" ref="F29:F51" si="2">$F$27</f>
        <v>0</v>
      </c>
      <c r="G29" s="51"/>
    </row>
    <row r="30" spans="1:7" s="33" customFormat="1" x14ac:dyDescent="0.2">
      <c r="A30" s="46"/>
      <c r="B30" s="47"/>
      <c r="C30" s="47"/>
      <c r="D30" s="48" t="e">
        <f t="shared" si="0"/>
        <v>#DIV/0!</v>
      </c>
      <c r="E30" s="52" t="e">
        <f t="shared" si="1"/>
        <v>#DIV/0!</v>
      </c>
      <c r="F30" s="53">
        <f t="shared" si="2"/>
        <v>0</v>
      </c>
      <c r="G30" s="51"/>
    </row>
    <row r="31" spans="1:7" s="33" customFormat="1" x14ac:dyDescent="0.2">
      <c r="A31" s="46"/>
      <c r="B31" s="47"/>
      <c r="C31" s="47"/>
      <c r="D31" s="48" t="e">
        <f t="shared" si="0"/>
        <v>#DIV/0!</v>
      </c>
      <c r="E31" s="52" t="e">
        <f t="shared" si="1"/>
        <v>#DIV/0!</v>
      </c>
      <c r="F31" s="53">
        <f t="shared" si="2"/>
        <v>0</v>
      </c>
      <c r="G31" s="51"/>
    </row>
    <row r="32" spans="1:7" s="33" customFormat="1" x14ac:dyDescent="0.2">
      <c r="A32" s="46"/>
      <c r="B32" s="47"/>
      <c r="C32" s="47"/>
      <c r="D32" s="48" t="e">
        <f t="shared" si="0"/>
        <v>#DIV/0!</v>
      </c>
      <c r="E32" s="52" t="e">
        <f t="shared" si="1"/>
        <v>#DIV/0!</v>
      </c>
      <c r="F32" s="53">
        <f t="shared" si="2"/>
        <v>0</v>
      </c>
      <c r="G32" s="51"/>
    </row>
    <row r="33" spans="1:7" s="33" customFormat="1" x14ac:dyDescent="0.2">
      <c r="A33" s="46"/>
      <c r="B33" s="47"/>
      <c r="C33" s="47"/>
      <c r="D33" s="48" t="e">
        <f t="shared" si="0"/>
        <v>#DIV/0!</v>
      </c>
      <c r="E33" s="52" t="e">
        <f t="shared" si="1"/>
        <v>#DIV/0!</v>
      </c>
      <c r="F33" s="53">
        <f t="shared" si="2"/>
        <v>0</v>
      </c>
      <c r="G33" s="51"/>
    </row>
    <row r="34" spans="1:7" s="33" customFormat="1" x14ac:dyDescent="0.2">
      <c r="A34" s="46"/>
      <c r="B34" s="47"/>
      <c r="C34" s="47"/>
      <c r="D34" s="48" t="e">
        <f t="shared" si="0"/>
        <v>#DIV/0!</v>
      </c>
      <c r="E34" s="52" t="e">
        <f t="shared" si="1"/>
        <v>#DIV/0!</v>
      </c>
      <c r="F34" s="53">
        <f t="shared" si="2"/>
        <v>0</v>
      </c>
      <c r="G34" s="51"/>
    </row>
    <row r="35" spans="1:7" s="33" customFormat="1" x14ac:dyDescent="0.2">
      <c r="A35" s="46"/>
      <c r="B35" s="47"/>
      <c r="C35" s="47"/>
      <c r="D35" s="48" t="e">
        <f t="shared" si="0"/>
        <v>#DIV/0!</v>
      </c>
      <c r="E35" s="52" t="e">
        <f t="shared" si="1"/>
        <v>#DIV/0!</v>
      </c>
      <c r="F35" s="53">
        <f t="shared" si="2"/>
        <v>0</v>
      </c>
      <c r="G35" s="51"/>
    </row>
    <row r="36" spans="1:7" s="33" customFormat="1" x14ac:dyDescent="0.2">
      <c r="A36" s="46"/>
      <c r="B36" s="47"/>
      <c r="C36" s="47"/>
      <c r="D36" s="48" t="e">
        <f t="shared" si="0"/>
        <v>#DIV/0!</v>
      </c>
      <c r="E36" s="52" t="e">
        <f t="shared" si="1"/>
        <v>#DIV/0!</v>
      </c>
      <c r="F36" s="53">
        <f t="shared" si="2"/>
        <v>0</v>
      </c>
      <c r="G36" s="51"/>
    </row>
    <row r="37" spans="1:7" s="33" customFormat="1" x14ac:dyDescent="0.2">
      <c r="A37" s="46"/>
      <c r="B37" s="47"/>
      <c r="C37" s="47"/>
      <c r="D37" s="48" t="e">
        <f t="shared" si="0"/>
        <v>#DIV/0!</v>
      </c>
      <c r="E37" s="52" t="e">
        <f t="shared" si="1"/>
        <v>#DIV/0!</v>
      </c>
      <c r="F37" s="53">
        <f t="shared" si="2"/>
        <v>0</v>
      </c>
      <c r="G37" s="51"/>
    </row>
    <row r="38" spans="1:7" s="33" customFormat="1" x14ac:dyDescent="0.2">
      <c r="A38" s="46"/>
      <c r="B38" s="47"/>
      <c r="C38" s="47"/>
      <c r="D38" s="48" t="e">
        <f t="shared" si="0"/>
        <v>#DIV/0!</v>
      </c>
      <c r="E38" s="52" t="e">
        <f t="shared" si="1"/>
        <v>#DIV/0!</v>
      </c>
      <c r="F38" s="53">
        <f t="shared" si="2"/>
        <v>0</v>
      </c>
      <c r="G38" s="51"/>
    </row>
    <row r="39" spans="1:7" s="33" customFormat="1" x14ac:dyDescent="0.2">
      <c r="A39" s="46"/>
      <c r="B39" s="47"/>
      <c r="C39" s="47"/>
      <c r="D39" s="48" t="e">
        <f t="shared" si="0"/>
        <v>#DIV/0!</v>
      </c>
      <c r="E39" s="52" t="e">
        <f t="shared" si="1"/>
        <v>#DIV/0!</v>
      </c>
      <c r="F39" s="53">
        <f t="shared" si="2"/>
        <v>0</v>
      </c>
      <c r="G39" s="51"/>
    </row>
    <row r="40" spans="1:7" s="33" customFormat="1" x14ac:dyDescent="0.2">
      <c r="A40" s="46"/>
      <c r="B40" s="47"/>
      <c r="C40" s="47"/>
      <c r="D40" s="48" t="e">
        <f t="shared" si="0"/>
        <v>#DIV/0!</v>
      </c>
      <c r="E40" s="52" t="e">
        <f t="shared" si="1"/>
        <v>#DIV/0!</v>
      </c>
      <c r="F40" s="53">
        <f t="shared" si="2"/>
        <v>0</v>
      </c>
      <c r="G40" s="51"/>
    </row>
    <row r="41" spans="1:7" s="33" customFormat="1" x14ac:dyDescent="0.2">
      <c r="A41" s="46"/>
      <c r="B41" s="47"/>
      <c r="C41" s="47"/>
      <c r="D41" s="48" t="e">
        <f t="shared" si="0"/>
        <v>#DIV/0!</v>
      </c>
      <c r="E41" s="52" t="e">
        <f t="shared" si="1"/>
        <v>#DIV/0!</v>
      </c>
      <c r="F41" s="53">
        <f t="shared" si="2"/>
        <v>0</v>
      </c>
      <c r="G41" s="51"/>
    </row>
    <row r="42" spans="1:7" s="33" customFormat="1" x14ac:dyDescent="0.2">
      <c r="A42" s="46"/>
      <c r="B42" s="47"/>
      <c r="C42" s="47"/>
      <c r="D42" s="48" t="e">
        <f t="shared" si="0"/>
        <v>#DIV/0!</v>
      </c>
      <c r="E42" s="52" t="e">
        <f t="shared" si="1"/>
        <v>#DIV/0!</v>
      </c>
      <c r="F42" s="53">
        <f t="shared" si="2"/>
        <v>0</v>
      </c>
      <c r="G42" s="51"/>
    </row>
    <row r="43" spans="1:7" s="33" customFormat="1" x14ac:dyDescent="0.2">
      <c r="A43" s="46"/>
      <c r="B43" s="47"/>
      <c r="C43" s="47"/>
      <c r="D43" s="48" t="e">
        <f t="shared" si="0"/>
        <v>#DIV/0!</v>
      </c>
      <c r="E43" s="52" t="e">
        <f t="shared" si="1"/>
        <v>#DIV/0!</v>
      </c>
      <c r="F43" s="53">
        <f t="shared" si="2"/>
        <v>0</v>
      </c>
      <c r="G43" s="51"/>
    </row>
    <row r="44" spans="1:7" s="33" customFormat="1" x14ac:dyDescent="0.2">
      <c r="A44" s="46"/>
      <c r="B44" s="47"/>
      <c r="C44" s="47"/>
      <c r="D44" s="48" t="e">
        <f t="shared" si="0"/>
        <v>#DIV/0!</v>
      </c>
      <c r="E44" s="52" t="e">
        <f t="shared" si="1"/>
        <v>#DIV/0!</v>
      </c>
      <c r="F44" s="53">
        <f t="shared" si="2"/>
        <v>0</v>
      </c>
      <c r="G44" s="51"/>
    </row>
    <row r="45" spans="1:7" s="33" customFormat="1" x14ac:dyDescent="0.2">
      <c r="A45" s="46"/>
      <c r="B45" s="47"/>
      <c r="C45" s="47"/>
      <c r="D45" s="48" t="e">
        <f t="shared" si="0"/>
        <v>#DIV/0!</v>
      </c>
      <c r="E45" s="52" t="e">
        <f t="shared" si="1"/>
        <v>#DIV/0!</v>
      </c>
      <c r="F45" s="53">
        <f t="shared" si="2"/>
        <v>0</v>
      </c>
      <c r="G45" s="51"/>
    </row>
    <row r="46" spans="1:7" s="33" customFormat="1" x14ac:dyDescent="0.2">
      <c r="A46" s="46"/>
      <c r="B46" s="47"/>
      <c r="C46" s="47"/>
      <c r="D46" s="48" t="e">
        <f t="shared" si="0"/>
        <v>#DIV/0!</v>
      </c>
      <c r="E46" s="52" t="e">
        <f t="shared" si="1"/>
        <v>#DIV/0!</v>
      </c>
      <c r="F46" s="53">
        <f t="shared" si="2"/>
        <v>0</v>
      </c>
      <c r="G46" s="51"/>
    </row>
    <row r="47" spans="1:7" s="33" customFormat="1" x14ac:dyDescent="0.2">
      <c r="A47" s="46"/>
      <c r="B47" s="47"/>
      <c r="C47" s="47"/>
      <c r="D47" s="48" t="e">
        <f t="shared" si="0"/>
        <v>#DIV/0!</v>
      </c>
      <c r="E47" s="52" t="e">
        <f t="shared" si="1"/>
        <v>#DIV/0!</v>
      </c>
      <c r="F47" s="53">
        <f t="shared" si="2"/>
        <v>0</v>
      </c>
      <c r="G47" s="51"/>
    </row>
    <row r="48" spans="1:7" s="33" customFormat="1" x14ac:dyDescent="0.2">
      <c r="A48" s="46"/>
      <c r="B48" s="47"/>
      <c r="C48" s="47"/>
      <c r="D48" s="48" t="e">
        <f t="shared" si="0"/>
        <v>#DIV/0!</v>
      </c>
      <c r="E48" s="52" t="e">
        <f t="shared" si="1"/>
        <v>#DIV/0!</v>
      </c>
      <c r="F48" s="53">
        <f t="shared" si="2"/>
        <v>0</v>
      </c>
      <c r="G48" s="51"/>
    </row>
    <row r="49" spans="1:7" s="33" customFormat="1" x14ac:dyDescent="0.2">
      <c r="A49" s="46"/>
      <c r="B49" s="47"/>
      <c r="C49" s="47"/>
      <c r="D49" s="48" t="e">
        <f t="shared" si="0"/>
        <v>#DIV/0!</v>
      </c>
      <c r="E49" s="52" t="e">
        <f t="shared" si="1"/>
        <v>#DIV/0!</v>
      </c>
      <c r="F49" s="53">
        <f t="shared" si="2"/>
        <v>0</v>
      </c>
      <c r="G49" s="51"/>
    </row>
    <row r="50" spans="1:7" s="33" customFormat="1" x14ac:dyDescent="0.2">
      <c r="A50" s="46"/>
      <c r="B50" s="47"/>
      <c r="C50" s="54"/>
      <c r="D50" s="48" t="e">
        <f t="shared" si="0"/>
        <v>#DIV/0!</v>
      </c>
      <c r="E50" s="52" t="e">
        <f t="shared" si="1"/>
        <v>#DIV/0!</v>
      </c>
      <c r="F50" s="53">
        <f t="shared" si="2"/>
        <v>0</v>
      </c>
      <c r="G50" s="51"/>
    </row>
    <row r="51" spans="1:7" s="33" customFormat="1" x14ac:dyDescent="0.2">
      <c r="A51" s="46"/>
      <c r="B51" s="47"/>
      <c r="C51" s="54"/>
      <c r="D51" s="48" t="e">
        <f t="shared" si="0"/>
        <v>#DIV/0!</v>
      </c>
      <c r="E51" s="52" t="e">
        <f t="shared" si="1"/>
        <v>#DIV/0!</v>
      </c>
      <c r="F51" s="53">
        <f t="shared" si="2"/>
        <v>0</v>
      </c>
      <c r="G51" s="51"/>
    </row>
    <row r="52" spans="1:7" s="33" customFormat="1" ht="70.900000000000006" customHeight="1" x14ac:dyDescent="0.2">
      <c r="A52" s="55" t="s">
        <v>89</v>
      </c>
      <c r="B52" s="55" t="s">
        <v>90</v>
      </c>
      <c r="C52" s="55" t="s">
        <v>90</v>
      </c>
      <c r="D52" s="34"/>
      <c r="F52" s="35"/>
    </row>
    <row r="53" spans="1:7" s="33" customFormat="1" x14ac:dyDescent="0.2">
      <c r="D53" s="34"/>
      <c r="F53" s="35"/>
    </row>
    <row r="54" spans="1:7" s="33" customFormat="1" x14ac:dyDescent="0.2">
      <c r="D54" s="34"/>
      <c r="F54" s="35"/>
    </row>
    <row r="55" spans="1:7" s="33" customFormat="1" x14ac:dyDescent="0.2">
      <c r="D55" s="34"/>
      <c r="F55" s="35"/>
    </row>
    <row r="56" spans="1:7" s="33" customFormat="1" x14ac:dyDescent="0.2">
      <c r="D56" s="34"/>
      <c r="F56" s="35"/>
    </row>
    <row r="57" spans="1:7" s="33" customFormat="1" x14ac:dyDescent="0.2">
      <c r="D57" s="34"/>
      <c r="F57" s="35"/>
    </row>
    <row r="58" spans="1:7" s="33" customFormat="1" ht="23.25" x14ac:dyDescent="0.2">
      <c r="A58" s="37" t="s">
        <v>91</v>
      </c>
      <c r="D58" s="34"/>
      <c r="F58" s="35"/>
    </row>
    <row r="59" spans="1:7" s="33" customFormat="1" ht="21" x14ac:dyDescent="0.2">
      <c r="A59" s="56"/>
      <c r="B59" s="56"/>
      <c r="C59" s="56"/>
      <c r="D59" s="56"/>
      <c r="F59" s="35"/>
    </row>
    <row r="60" spans="1:7" s="33" customFormat="1" ht="28.5" x14ac:dyDescent="0.2">
      <c r="A60" s="42" t="s">
        <v>86</v>
      </c>
      <c r="B60" s="57" t="s">
        <v>10</v>
      </c>
      <c r="C60" s="58" t="s">
        <v>7</v>
      </c>
      <c r="D60" s="45" t="s">
        <v>8</v>
      </c>
      <c r="E60" s="59" t="s">
        <v>9</v>
      </c>
      <c r="F60" s="35"/>
    </row>
    <row r="61" spans="1:7" s="33" customFormat="1" ht="18.75" x14ac:dyDescent="0.3">
      <c r="A61" s="60"/>
      <c r="B61" s="61"/>
      <c r="C61" s="62" t="e">
        <f>MEDIAN(B61:B84)</f>
        <v>#NUM!</v>
      </c>
      <c r="D61" s="63">
        <v>5</v>
      </c>
      <c r="E61" s="51"/>
      <c r="F61" s="35"/>
    </row>
    <row r="62" spans="1:7" s="33" customFormat="1" ht="18.75" x14ac:dyDescent="0.3">
      <c r="A62" s="60"/>
      <c r="B62" s="61"/>
      <c r="C62" s="62" t="e">
        <f>C61</f>
        <v>#NUM!</v>
      </c>
      <c r="D62" s="64">
        <f>D61</f>
        <v>5</v>
      </c>
      <c r="E62" s="51"/>
      <c r="F62" s="35"/>
    </row>
    <row r="63" spans="1:7" s="33" customFormat="1" ht="18.75" x14ac:dyDescent="0.3">
      <c r="A63" s="60"/>
      <c r="B63" s="61"/>
      <c r="C63" s="62" t="e">
        <f t="shared" ref="C63:D78" si="3">C62</f>
        <v>#NUM!</v>
      </c>
      <c r="D63" s="64">
        <f t="shared" si="3"/>
        <v>5</v>
      </c>
      <c r="E63" s="51"/>
      <c r="F63" s="35"/>
    </row>
    <row r="64" spans="1:7" s="33" customFormat="1" ht="18.75" x14ac:dyDescent="0.3">
      <c r="A64" s="60"/>
      <c r="B64" s="61"/>
      <c r="C64" s="62" t="e">
        <f t="shared" si="3"/>
        <v>#NUM!</v>
      </c>
      <c r="D64" s="64">
        <f t="shared" si="3"/>
        <v>5</v>
      </c>
      <c r="E64" s="51"/>
      <c r="F64" s="35"/>
    </row>
    <row r="65" spans="1:6" s="33" customFormat="1" ht="18.75" x14ac:dyDescent="0.3">
      <c r="A65" s="60"/>
      <c r="B65" s="61"/>
      <c r="C65" s="62" t="e">
        <f t="shared" si="3"/>
        <v>#NUM!</v>
      </c>
      <c r="D65" s="64">
        <f t="shared" si="3"/>
        <v>5</v>
      </c>
      <c r="E65" s="51"/>
      <c r="F65" s="35"/>
    </row>
    <row r="66" spans="1:6" s="33" customFormat="1" ht="18.75" x14ac:dyDescent="0.3">
      <c r="A66" s="60"/>
      <c r="B66" s="61"/>
      <c r="C66" s="62" t="e">
        <f t="shared" si="3"/>
        <v>#NUM!</v>
      </c>
      <c r="D66" s="64">
        <f t="shared" si="3"/>
        <v>5</v>
      </c>
      <c r="E66" s="51"/>
      <c r="F66" s="35"/>
    </row>
    <row r="67" spans="1:6" s="33" customFormat="1" ht="18.75" x14ac:dyDescent="0.3">
      <c r="A67" s="60"/>
      <c r="B67" s="61"/>
      <c r="C67" s="62" t="e">
        <f t="shared" si="3"/>
        <v>#NUM!</v>
      </c>
      <c r="D67" s="64">
        <f t="shared" si="3"/>
        <v>5</v>
      </c>
      <c r="E67" s="51"/>
      <c r="F67" s="35"/>
    </row>
    <row r="68" spans="1:6" s="33" customFormat="1" ht="18.75" x14ac:dyDescent="0.3">
      <c r="A68" s="60"/>
      <c r="B68" s="61"/>
      <c r="C68" s="62" t="e">
        <f t="shared" si="3"/>
        <v>#NUM!</v>
      </c>
      <c r="D68" s="64">
        <f t="shared" si="3"/>
        <v>5</v>
      </c>
      <c r="E68" s="51"/>
      <c r="F68" s="35"/>
    </row>
    <row r="69" spans="1:6" s="33" customFormat="1" ht="18.75" x14ac:dyDescent="0.3">
      <c r="A69" s="60"/>
      <c r="B69" s="61"/>
      <c r="C69" s="62" t="e">
        <f t="shared" si="3"/>
        <v>#NUM!</v>
      </c>
      <c r="D69" s="64">
        <f t="shared" si="3"/>
        <v>5</v>
      </c>
      <c r="E69" s="51"/>
      <c r="F69" s="35"/>
    </row>
    <row r="70" spans="1:6" s="33" customFormat="1" ht="18.75" x14ac:dyDescent="0.3">
      <c r="A70" s="60"/>
      <c r="B70" s="61"/>
      <c r="C70" s="62" t="e">
        <f t="shared" si="3"/>
        <v>#NUM!</v>
      </c>
      <c r="D70" s="64">
        <f t="shared" si="3"/>
        <v>5</v>
      </c>
      <c r="E70" s="51"/>
      <c r="F70" s="35"/>
    </row>
    <row r="71" spans="1:6" s="33" customFormat="1" ht="18.75" x14ac:dyDescent="0.3">
      <c r="A71" s="60"/>
      <c r="B71" s="61"/>
      <c r="C71" s="62" t="e">
        <f t="shared" si="3"/>
        <v>#NUM!</v>
      </c>
      <c r="D71" s="64">
        <f t="shared" si="3"/>
        <v>5</v>
      </c>
      <c r="E71" s="51"/>
      <c r="F71" s="35"/>
    </row>
    <row r="72" spans="1:6" s="33" customFormat="1" ht="18.75" x14ac:dyDescent="0.3">
      <c r="A72" s="60"/>
      <c r="B72" s="61"/>
      <c r="C72" s="62" t="e">
        <f t="shared" si="3"/>
        <v>#NUM!</v>
      </c>
      <c r="D72" s="64">
        <f t="shared" si="3"/>
        <v>5</v>
      </c>
      <c r="E72" s="51"/>
      <c r="F72" s="35"/>
    </row>
    <row r="73" spans="1:6" s="33" customFormat="1" ht="18.75" x14ac:dyDescent="0.3">
      <c r="A73" s="60"/>
      <c r="B73" s="61"/>
      <c r="C73" s="62" t="e">
        <f t="shared" si="3"/>
        <v>#NUM!</v>
      </c>
      <c r="D73" s="64">
        <f t="shared" si="3"/>
        <v>5</v>
      </c>
      <c r="E73" s="51"/>
      <c r="F73" s="35"/>
    </row>
    <row r="74" spans="1:6" s="33" customFormat="1" ht="18.75" x14ac:dyDescent="0.3">
      <c r="A74" s="60"/>
      <c r="B74" s="61"/>
      <c r="C74" s="62" t="e">
        <f t="shared" si="3"/>
        <v>#NUM!</v>
      </c>
      <c r="D74" s="64">
        <f t="shared" si="3"/>
        <v>5</v>
      </c>
      <c r="E74" s="51"/>
      <c r="F74" s="35"/>
    </row>
    <row r="75" spans="1:6" s="33" customFormat="1" ht="18.75" x14ac:dyDescent="0.3">
      <c r="A75" s="60"/>
      <c r="B75" s="61"/>
      <c r="C75" s="62" t="e">
        <f t="shared" si="3"/>
        <v>#NUM!</v>
      </c>
      <c r="D75" s="64">
        <f t="shared" si="3"/>
        <v>5</v>
      </c>
      <c r="E75" s="51"/>
      <c r="F75" s="35"/>
    </row>
    <row r="76" spans="1:6" s="33" customFormat="1" ht="18.75" x14ac:dyDescent="0.3">
      <c r="A76" s="60"/>
      <c r="B76" s="61"/>
      <c r="C76" s="62" t="e">
        <f t="shared" si="3"/>
        <v>#NUM!</v>
      </c>
      <c r="D76" s="64">
        <f t="shared" si="3"/>
        <v>5</v>
      </c>
      <c r="E76" s="51"/>
      <c r="F76" s="35"/>
    </row>
    <row r="77" spans="1:6" s="33" customFormat="1" ht="18.75" x14ac:dyDescent="0.3">
      <c r="A77" s="60"/>
      <c r="B77" s="61"/>
      <c r="C77" s="62" t="e">
        <f t="shared" si="3"/>
        <v>#NUM!</v>
      </c>
      <c r="D77" s="64">
        <f t="shared" si="3"/>
        <v>5</v>
      </c>
      <c r="E77" s="51"/>
      <c r="F77" s="35"/>
    </row>
    <row r="78" spans="1:6" s="33" customFormat="1" ht="18.75" x14ac:dyDescent="0.3">
      <c r="A78" s="60"/>
      <c r="B78" s="61"/>
      <c r="C78" s="62" t="e">
        <f t="shared" si="3"/>
        <v>#NUM!</v>
      </c>
      <c r="D78" s="64">
        <f t="shared" si="3"/>
        <v>5</v>
      </c>
      <c r="E78" s="51"/>
      <c r="F78" s="35"/>
    </row>
    <row r="79" spans="1:6" s="33" customFormat="1" ht="18.75" x14ac:dyDescent="0.3">
      <c r="A79" s="60"/>
      <c r="B79" s="61"/>
      <c r="C79" s="62" t="e">
        <f t="shared" ref="C79:D84" si="4">C78</f>
        <v>#NUM!</v>
      </c>
      <c r="D79" s="64">
        <f t="shared" si="4"/>
        <v>5</v>
      </c>
      <c r="E79" s="51"/>
      <c r="F79" s="35"/>
    </row>
    <row r="80" spans="1:6" s="33" customFormat="1" ht="18.75" x14ac:dyDescent="0.3">
      <c r="A80" s="60"/>
      <c r="B80" s="61"/>
      <c r="C80" s="62" t="e">
        <f t="shared" si="4"/>
        <v>#NUM!</v>
      </c>
      <c r="D80" s="64">
        <f t="shared" si="4"/>
        <v>5</v>
      </c>
      <c r="E80" s="51"/>
      <c r="F80" s="35"/>
    </row>
    <row r="81" spans="1:6" s="33" customFormat="1" ht="18.75" x14ac:dyDescent="0.3">
      <c r="A81" s="60"/>
      <c r="B81" s="61"/>
      <c r="C81" s="62" t="e">
        <f t="shared" si="4"/>
        <v>#NUM!</v>
      </c>
      <c r="D81" s="64">
        <f t="shared" si="4"/>
        <v>5</v>
      </c>
      <c r="E81" s="51"/>
      <c r="F81" s="35"/>
    </row>
    <row r="82" spans="1:6" s="33" customFormat="1" ht="18.75" x14ac:dyDescent="0.3">
      <c r="A82" s="60"/>
      <c r="B82" s="61"/>
      <c r="C82" s="62" t="e">
        <f t="shared" si="4"/>
        <v>#NUM!</v>
      </c>
      <c r="D82" s="64">
        <f t="shared" si="4"/>
        <v>5</v>
      </c>
      <c r="E82" s="51"/>
      <c r="F82" s="35"/>
    </row>
    <row r="83" spans="1:6" s="33" customFormat="1" ht="18.75" x14ac:dyDescent="0.3">
      <c r="A83" s="60"/>
      <c r="B83" s="61"/>
      <c r="C83" s="62" t="e">
        <f t="shared" si="4"/>
        <v>#NUM!</v>
      </c>
      <c r="D83" s="64">
        <f t="shared" si="4"/>
        <v>5</v>
      </c>
      <c r="E83" s="51"/>
      <c r="F83" s="35"/>
    </row>
    <row r="84" spans="1:6" s="33" customFormat="1" ht="18.75" x14ac:dyDescent="0.3">
      <c r="A84" s="60"/>
      <c r="B84" s="61"/>
      <c r="C84" s="62" t="e">
        <f t="shared" si="4"/>
        <v>#NUM!</v>
      </c>
      <c r="D84" s="64">
        <f t="shared" si="4"/>
        <v>5</v>
      </c>
      <c r="E84" s="51"/>
      <c r="F84" s="35"/>
    </row>
    <row r="85" spans="1:6" s="33" customFormat="1" ht="57.6" customHeight="1" x14ac:dyDescent="0.2">
      <c r="A85" s="65" t="s">
        <v>92</v>
      </c>
      <c r="B85" s="65" t="s">
        <v>92</v>
      </c>
      <c r="C85" s="27"/>
      <c r="D85" s="66"/>
      <c r="F85" s="35"/>
    </row>
    <row r="86" spans="1:6" s="33" customFormat="1" x14ac:dyDescent="0.2">
      <c r="D86" s="34"/>
      <c r="F86" s="35"/>
    </row>
    <row r="87" spans="1:6" s="33" customFormat="1" x14ac:dyDescent="0.2">
      <c r="D87" s="34"/>
      <c r="F87" s="35"/>
    </row>
    <row r="88" spans="1:6" s="33" customFormat="1" x14ac:dyDescent="0.2">
      <c r="D88" s="34"/>
      <c r="F88" s="35"/>
    </row>
    <row r="89" spans="1:6" s="33" customFormat="1" x14ac:dyDescent="0.2">
      <c r="D89" s="34"/>
      <c r="F89" s="35"/>
    </row>
    <row r="90" spans="1:6" s="33" customFormat="1" x14ac:dyDescent="0.2">
      <c r="D90" s="34"/>
      <c r="F90" s="35"/>
    </row>
    <row r="91" spans="1:6" s="33" customFormat="1" x14ac:dyDescent="0.2">
      <c r="D91" s="34"/>
      <c r="F91" s="35"/>
    </row>
    <row r="95" spans="1:6" ht="37.9" customHeight="1" x14ac:dyDescent="0.2">
      <c r="A95" s="37" t="s">
        <v>93</v>
      </c>
    </row>
    <row r="96" spans="1:6" ht="36.6" customHeight="1" x14ac:dyDescent="0.2">
      <c r="A96" s="68" t="s">
        <v>94</v>
      </c>
    </row>
    <row r="97" spans="1:11" ht="76.900000000000006" customHeight="1" x14ac:dyDescent="0.25">
      <c r="D97" s="40" t="s">
        <v>11</v>
      </c>
      <c r="E97" s="40" t="s">
        <v>95</v>
      </c>
      <c r="F97" s="40" t="s">
        <v>95</v>
      </c>
      <c r="G97" s="69" t="s">
        <v>12</v>
      </c>
      <c r="H97" s="40" t="s">
        <v>95</v>
      </c>
    </row>
    <row r="98" spans="1:11" s="70" customFormat="1" ht="3" customHeight="1" x14ac:dyDescent="0.25">
      <c r="C98" s="71"/>
      <c r="E98" s="72"/>
      <c r="F98" s="72"/>
    </row>
    <row r="99" spans="1:11" ht="95.25" customHeight="1" x14ac:dyDescent="0.2">
      <c r="A99" s="73" t="s">
        <v>96</v>
      </c>
      <c r="B99" s="59" t="s">
        <v>13</v>
      </c>
      <c r="C99" s="74" t="s">
        <v>14</v>
      </c>
      <c r="D99" s="59">
        <v>1000</v>
      </c>
      <c r="E99" s="75" t="s">
        <v>15</v>
      </c>
      <c r="F99" s="59" t="s">
        <v>16</v>
      </c>
      <c r="G99" s="75" t="s">
        <v>8</v>
      </c>
      <c r="H99" s="75" t="s">
        <v>7</v>
      </c>
      <c r="I99" s="59" t="s">
        <v>9</v>
      </c>
    </row>
    <row r="100" spans="1:11" ht="18.75" x14ac:dyDescent="0.2">
      <c r="A100" s="76"/>
      <c r="B100" s="77"/>
      <c r="C100" s="78"/>
      <c r="D100" s="79">
        <v>1000</v>
      </c>
      <c r="E100" s="80">
        <f>C100/D100</f>
        <v>0</v>
      </c>
      <c r="F100" s="81" t="e">
        <f>B100/(C100/1000)</f>
        <v>#DIV/0!</v>
      </c>
      <c r="G100" s="82"/>
      <c r="H100" s="83" t="e">
        <f>MEDIAN(F100:F129)</f>
        <v>#DIV/0!</v>
      </c>
      <c r="I100" s="78"/>
      <c r="K100" s="84"/>
    </row>
    <row r="101" spans="1:11" ht="15.75" x14ac:dyDescent="0.2">
      <c r="A101" s="76"/>
      <c r="B101" s="77"/>
      <c r="C101" s="78"/>
      <c r="D101" s="79">
        <v>1000</v>
      </c>
      <c r="E101" s="80">
        <f t="shared" ref="E101:E129" si="5">C101/D101</f>
        <v>0</v>
      </c>
      <c r="F101" s="81" t="e">
        <f t="shared" ref="F101:F129" si="6">B101/E101</f>
        <v>#DIV/0!</v>
      </c>
      <c r="G101" s="79">
        <f>G100</f>
        <v>0</v>
      </c>
      <c r="H101" s="85" t="e">
        <f>H100</f>
        <v>#DIV/0!</v>
      </c>
      <c r="I101" s="78"/>
      <c r="K101" s="84"/>
    </row>
    <row r="102" spans="1:11" ht="15.75" x14ac:dyDescent="0.2">
      <c r="A102" s="76"/>
      <c r="B102" s="77"/>
      <c r="C102" s="78"/>
      <c r="D102" s="79">
        <v>1000</v>
      </c>
      <c r="E102" s="80">
        <f t="shared" si="5"/>
        <v>0</v>
      </c>
      <c r="F102" s="81" t="e">
        <f t="shared" si="6"/>
        <v>#DIV/0!</v>
      </c>
      <c r="G102" s="79">
        <f t="shared" ref="G102:H117" si="7">G101</f>
        <v>0</v>
      </c>
      <c r="H102" s="85" t="e">
        <f t="shared" si="7"/>
        <v>#DIV/0!</v>
      </c>
      <c r="I102" s="78"/>
      <c r="K102" s="84"/>
    </row>
    <row r="103" spans="1:11" ht="15.75" x14ac:dyDescent="0.2">
      <c r="A103" s="76"/>
      <c r="B103" s="77"/>
      <c r="C103" s="78"/>
      <c r="D103" s="79">
        <v>1000</v>
      </c>
      <c r="E103" s="80">
        <f t="shared" si="5"/>
        <v>0</v>
      </c>
      <c r="F103" s="81" t="e">
        <f t="shared" si="6"/>
        <v>#DIV/0!</v>
      </c>
      <c r="G103" s="79">
        <f t="shared" si="7"/>
        <v>0</v>
      </c>
      <c r="H103" s="85" t="e">
        <f t="shared" si="7"/>
        <v>#DIV/0!</v>
      </c>
      <c r="I103" s="78"/>
      <c r="K103" s="84"/>
    </row>
    <row r="104" spans="1:11" ht="15.75" x14ac:dyDescent="0.2">
      <c r="A104" s="76"/>
      <c r="B104" s="77"/>
      <c r="C104" s="78"/>
      <c r="D104" s="79">
        <v>1000</v>
      </c>
      <c r="E104" s="80">
        <f t="shared" si="5"/>
        <v>0</v>
      </c>
      <c r="F104" s="81" t="e">
        <f t="shared" si="6"/>
        <v>#DIV/0!</v>
      </c>
      <c r="G104" s="79">
        <f t="shared" si="7"/>
        <v>0</v>
      </c>
      <c r="H104" s="85" t="e">
        <f t="shared" si="7"/>
        <v>#DIV/0!</v>
      </c>
      <c r="I104" s="78"/>
      <c r="K104" s="84"/>
    </row>
    <row r="105" spans="1:11" ht="15.75" x14ac:dyDescent="0.2">
      <c r="A105" s="76"/>
      <c r="B105" s="77"/>
      <c r="C105" s="78"/>
      <c r="D105" s="79">
        <v>1000</v>
      </c>
      <c r="E105" s="80">
        <f t="shared" si="5"/>
        <v>0</v>
      </c>
      <c r="F105" s="81" t="e">
        <f t="shared" si="6"/>
        <v>#DIV/0!</v>
      </c>
      <c r="G105" s="79">
        <f t="shared" si="7"/>
        <v>0</v>
      </c>
      <c r="H105" s="85" t="e">
        <f t="shared" si="7"/>
        <v>#DIV/0!</v>
      </c>
      <c r="I105" s="78"/>
      <c r="K105" s="84"/>
    </row>
    <row r="106" spans="1:11" ht="15.75" x14ac:dyDescent="0.2">
      <c r="A106" s="76"/>
      <c r="B106" s="77"/>
      <c r="C106" s="78"/>
      <c r="D106" s="79">
        <v>1000</v>
      </c>
      <c r="E106" s="80">
        <f t="shared" si="5"/>
        <v>0</v>
      </c>
      <c r="F106" s="81" t="e">
        <f t="shared" si="6"/>
        <v>#DIV/0!</v>
      </c>
      <c r="G106" s="79">
        <f t="shared" si="7"/>
        <v>0</v>
      </c>
      <c r="H106" s="85" t="e">
        <f t="shared" si="7"/>
        <v>#DIV/0!</v>
      </c>
      <c r="I106" s="78"/>
    </row>
    <row r="107" spans="1:11" ht="15.75" x14ac:dyDescent="0.2">
      <c r="A107" s="76"/>
      <c r="B107" s="77"/>
      <c r="C107" s="78"/>
      <c r="D107" s="79">
        <v>1000</v>
      </c>
      <c r="E107" s="80">
        <f t="shared" si="5"/>
        <v>0</v>
      </c>
      <c r="F107" s="81" t="e">
        <f t="shared" si="6"/>
        <v>#DIV/0!</v>
      </c>
      <c r="G107" s="79">
        <f t="shared" si="7"/>
        <v>0</v>
      </c>
      <c r="H107" s="85" t="e">
        <f t="shared" si="7"/>
        <v>#DIV/0!</v>
      </c>
      <c r="I107" s="78"/>
    </row>
    <row r="108" spans="1:11" ht="15.75" x14ac:dyDescent="0.2">
      <c r="A108" s="76"/>
      <c r="B108" s="77"/>
      <c r="C108" s="78"/>
      <c r="D108" s="79">
        <v>1000</v>
      </c>
      <c r="E108" s="80">
        <f t="shared" si="5"/>
        <v>0</v>
      </c>
      <c r="F108" s="81" t="e">
        <f t="shared" si="6"/>
        <v>#DIV/0!</v>
      </c>
      <c r="G108" s="79">
        <f t="shared" si="7"/>
        <v>0</v>
      </c>
      <c r="H108" s="85" t="e">
        <f t="shared" si="7"/>
        <v>#DIV/0!</v>
      </c>
      <c r="I108" s="78"/>
    </row>
    <row r="109" spans="1:11" ht="15.75" x14ac:dyDescent="0.2">
      <c r="A109" s="76"/>
      <c r="B109" s="77"/>
      <c r="C109" s="78"/>
      <c r="D109" s="79">
        <v>1000</v>
      </c>
      <c r="E109" s="80">
        <f t="shared" si="5"/>
        <v>0</v>
      </c>
      <c r="F109" s="81" t="e">
        <f t="shared" si="6"/>
        <v>#DIV/0!</v>
      </c>
      <c r="G109" s="79">
        <f t="shared" si="7"/>
        <v>0</v>
      </c>
      <c r="H109" s="85" t="e">
        <f t="shared" si="7"/>
        <v>#DIV/0!</v>
      </c>
      <c r="I109" s="78"/>
    </row>
    <row r="110" spans="1:11" ht="15.75" x14ac:dyDescent="0.2">
      <c r="A110" s="76"/>
      <c r="B110" s="77"/>
      <c r="C110" s="78"/>
      <c r="D110" s="79">
        <v>1000</v>
      </c>
      <c r="E110" s="80">
        <f t="shared" si="5"/>
        <v>0</v>
      </c>
      <c r="F110" s="81" t="e">
        <f t="shared" si="6"/>
        <v>#DIV/0!</v>
      </c>
      <c r="G110" s="79">
        <f t="shared" si="7"/>
        <v>0</v>
      </c>
      <c r="H110" s="85" t="e">
        <f t="shared" si="7"/>
        <v>#DIV/0!</v>
      </c>
      <c r="I110" s="78"/>
    </row>
    <row r="111" spans="1:11" ht="15.75" x14ac:dyDescent="0.2">
      <c r="A111" s="76"/>
      <c r="B111" s="77"/>
      <c r="C111" s="78"/>
      <c r="D111" s="79">
        <v>1000</v>
      </c>
      <c r="E111" s="80">
        <f t="shared" si="5"/>
        <v>0</v>
      </c>
      <c r="F111" s="81" t="e">
        <f t="shared" si="6"/>
        <v>#DIV/0!</v>
      </c>
      <c r="G111" s="79">
        <f t="shared" si="7"/>
        <v>0</v>
      </c>
      <c r="H111" s="85" t="e">
        <f t="shared" si="7"/>
        <v>#DIV/0!</v>
      </c>
      <c r="I111" s="78"/>
    </row>
    <row r="112" spans="1:11" ht="15.75" x14ac:dyDescent="0.2">
      <c r="A112" s="76"/>
      <c r="B112" s="77"/>
      <c r="C112" s="78"/>
      <c r="D112" s="79">
        <v>1000</v>
      </c>
      <c r="E112" s="80">
        <f t="shared" si="5"/>
        <v>0</v>
      </c>
      <c r="F112" s="81" t="e">
        <f t="shared" si="6"/>
        <v>#DIV/0!</v>
      </c>
      <c r="G112" s="79">
        <f t="shared" si="7"/>
        <v>0</v>
      </c>
      <c r="H112" s="85" t="e">
        <f t="shared" si="7"/>
        <v>#DIV/0!</v>
      </c>
      <c r="I112" s="78"/>
    </row>
    <row r="113" spans="1:9" ht="15.75" x14ac:dyDescent="0.2">
      <c r="A113" s="76"/>
      <c r="B113" s="77"/>
      <c r="C113" s="78"/>
      <c r="D113" s="79">
        <v>1000</v>
      </c>
      <c r="E113" s="80">
        <f t="shared" si="5"/>
        <v>0</v>
      </c>
      <c r="F113" s="81" t="e">
        <f t="shared" si="6"/>
        <v>#DIV/0!</v>
      </c>
      <c r="G113" s="79">
        <f t="shared" si="7"/>
        <v>0</v>
      </c>
      <c r="H113" s="85" t="e">
        <f t="shared" si="7"/>
        <v>#DIV/0!</v>
      </c>
      <c r="I113" s="78"/>
    </row>
    <row r="114" spans="1:9" ht="15.75" x14ac:dyDescent="0.2">
      <c r="A114" s="76"/>
      <c r="B114" s="77"/>
      <c r="C114" s="78"/>
      <c r="D114" s="79">
        <v>1000</v>
      </c>
      <c r="E114" s="80">
        <f t="shared" si="5"/>
        <v>0</v>
      </c>
      <c r="F114" s="81" t="e">
        <f t="shared" si="6"/>
        <v>#DIV/0!</v>
      </c>
      <c r="G114" s="79">
        <f t="shared" si="7"/>
        <v>0</v>
      </c>
      <c r="H114" s="85" t="e">
        <f t="shared" si="7"/>
        <v>#DIV/0!</v>
      </c>
      <c r="I114" s="78"/>
    </row>
    <row r="115" spans="1:9" ht="15.75" x14ac:dyDescent="0.2">
      <c r="A115" s="76"/>
      <c r="B115" s="77"/>
      <c r="C115" s="78"/>
      <c r="D115" s="79">
        <v>1000</v>
      </c>
      <c r="E115" s="80">
        <f t="shared" si="5"/>
        <v>0</v>
      </c>
      <c r="F115" s="81" t="e">
        <f t="shared" si="6"/>
        <v>#DIV/0!</v>
      </c>
      <c r="G115" s="79">
        <f t="shared" si="7"/>
        <v>0</v>
      </c>
      <c r="H115" s="85" t="e">
        <f t="shared" si="7"/>
        <v>#DIV/0!</v>
      </c>
      <c r="I115" s="78"/>
    </row>
    <row r="116" spans="1:9" ht="15.75" x14ac:dyDescent="0.2">
      <c r="A116" s="76"/>
      <c r="B116" s="77"/>
      <c r="C116" s="78"/>
      <c r="D116" s="79">
        <v>1000</v>
      </c>
      <c r="E116" s="80">
        <f t="shared" si="5"/>
        <v>0</v>
      </c>
      <c r="F116" s="81" t="e">
        <f t="shared" si="6"/>
        <v>#DIV/0!</v>
      </c>
      <c r="G116" s="79">
        <f t="shared" si="7"/>
        <v>0</v>
      </c>
      <c r="H116" s="85" t="e">
        <f t="shared" si="7"/>
        <v>#DIV/0!</v>
      </c>
      <c r="I116" s="78"/>
    </row>
    <row r="117" spans="1:9" ht="15.75" x14ac:dyDescent="0.2">
      <c r="A117" s="76"/>
      <c r="B117" s="77"/>
      <c r="C117" s="78"/>
      <c r="D117" s="79">
        <v>1000</v>
      </c>
      <c r="E117" s="80">
        <f t="shared" si="5"/>
        <v>0</v>
      </c>
      <c r="F117" s="81" t="e">
        <f t="shared" si="6"/>
        <v>#DIV/0!</v>
      </c>
      <c r="G117" s="79">
        <f t="shared" si="7"/>
        <v>0</v>
      </c>
      <c r="H117" s="85" t="e">
        <f t="shared" si="7"/>
        <v>#DIV/0!</v>
      </c>
      <c r="I117" s="78"/>
    </row>
    <row r="118" spans="1:9" ht="15.75" x14ac:dyDescent="0.2">
      <c r="A118" s="76"/>
      <c r="B118" s="77"/>
      <c r="C118" s="78"/>
      <c r="D118" s="79">
        <v>1000</v>
      </c>
      <c r="E118" s="80">
        <f t="shared" si="5"/>
        <v>0</v>
      </c>
      <c r="F118" s="81" t="e">
        <f t="shared" si="6"/>
        <v>#DIV/0!</v>
      </c>
      <c r="G118" s="79">
        <f t="shared" ref="G118:H129" si="8">G117</f>
        <v>0</v>
      </c>
      <c r="H118" s="85" t="e">
        <f t="shared" si="8"/>
        <v>#DIV/0!</v>
      </c>
      <c r="I118" s="78"/>
    </row>
    <row r="119" spans="1:9" ht="15.75" x14ac:dyDescent="0.2">
      <c r="A119" s="76"/>
      <c r="B119" s="77"/>
      <c r="C119" s="78"/>
      <c r="D119" s="79">
        <v>1000</v>
      </c>
      <c r="E119" s="80">
        <f t="shared" si="5"/>
        <v>0</v>
      </c>
      <c r="F119" s="81" t="e">
        <f t="shared" si="6"/>
        <v>#DIV/0!</v>
      </c>
      <c r="G119" s="79">
        <f t="shared" si="8"/>
        <v>0</v>
      </c>
      <c r="H119" s="85" t="e">
        <f t="shared" si="8"/>
        <v>#DIV/0!</v>
      </c>
      <c r="I119" s="78"/>
    </row>
    <row r="120" spans="1:9" ht="15.75" x14ac:dyDescent="0.2">
      <c r="A120" s="76"/>
      <c r="B120" s="77"/>
      <c r="C120" s="78"/>
      <c r="D120" s="79">
        <v>1000</v>
      </c>
      <c r="E120" s="80">
        <f t="shared" si="5"/>
        <v>0</v>
      </c>
      <c r="F120" s="81" t="e">
        <f t="shared" si="6"/>
        <v>#DIV/0!</v>
      </c>
      <c r="G120" s="79">
        <f t="shared" si="8"/>
        <v>0</v>
      </c>
      <c r="H120" s="85" t="e">
        <f t="shared" si="8"/>
        <v>#DIV/0!</v>
      </c>
      <c r="I120" s="78"/>
    </row>
    <row r="121" spans="1:9" ht="15.75" x14ac:dyDescent="0.2">
      <c r="A121" s="76"/>
      <c r="B121" s="77"/>
      <c r="C121" s="78"/>
      <c r="D121" s="79">
        <v>1000</v>
      </c>
      <c r="E121" s="80">
        <f t="shared" si="5"/>
        <v>0</v>
      </c>
      <c r="F121" s="81" t="e">
        <f t="shared" si="6"/>
        <v>#DIV/0!</v>
      </c>
      <c r="G121" s="79">
        <f t="shared" si="8"/>
        <v>0</v>
      </c>
      <c r="H121" s="85" t="e">
        <f t="shared" si="8"/>
        <v>#DIV/0!</v>
      </c>
      <c r="I121" s="78"/>
    </row>
    <row r="122" spans="1:9" ht="15.75" x14ac:dyDescent="0.2">
      <c r="A122" s="76"/>
      <c r="B122" s="77"/>
      <c r="C122" s="78"/>
      <c r="D122" s="79">
        <v>1000</v>
      </c>
      <c r="E122" s="80">
        <f t="shared" si="5"/>
        <v>0</v>
      </c>
      <c r="F122" s="81" t="e">
        <f t="shared" si="6"/>
        <v>#DIV/0!</v>
      </c>
      <c r="G122" s="79">
        <f t="shared" si="8"/>
        <v>0</v>
      </c>
      <c r="H122" s="85" t="e">
        <f t="shared" si="8"/>
        <v>#DIV/0!</v>
      </c>
      <c r="I122" s="78"/>
    </row>
    <row r="123" spans="1:9" ht="15.75" x14ac:dyDescent="0.2">
      <c r="A123" s="76"/>
      <c r="B123" s="77"/>
      <c r="C123" s="78"/>
      <c r="D123" s="79">
        <v>1000</v>
      </c>
      <c r="E123" s="80">
        <f t="shared" si="5"/>
        <v>0</v>
      </c>
      <c r="F123" s="81" t="e">
        <f t="shared" si="6"/>
        <v>#DIV/0!</v>
      </c>
      <c r="G123" s="79">
        <f t="shared" si="8"/>
        <v>0</v>
      </c>
      <c r="H123" s="85" t="e">
        <f t="shared" si="8"/>
        <v>#DIV/0!</v>
      </c>
      <c r="I123" s="78"/>
    </row>
    <row r="124" spans="1:9" ht="15.75" x14ac:dyDescent="0.2">
      <c r="A124" s="76"/>
      <c r="B124" s="77"/>
      <c r="C124" s="78"/>
      <c r="D124" s="79">
        <v>1000</v>
      </c>
      <c r="E124" s="80">
        <f t="shared" si="5"/>
        <v>0</v>
      </c>
      <c r="F124" s="81" t="e">
        <f t="shared" si="6"/>
        <v>#DIV/0!</v>
      </c>
      <c r="G124" s="79">
        <f t="shared" si="8"/>
        <v>0</v>
      </c>
      <c r="H124" s="85" t="e">
        <f t="shared" si="8"/>
        <v>#DIV/0!</v>
      </c>
      <c r="I124" s="78"/>
    </row>
    <row r="125" spans="1:9" ht="15.75" x14ac:dyDescent="0.2">
      <c r="A125" s="76"/>
      <c r="B125" s="77"/>
      <c r="C125" s="78"/>
      <c r="D125" s="79">
        <v>1000</v>
      </c>
      <c r="E125" s="80">
        <f t="shared" si="5"/>
        <v>0</v>
      </c>
      <c r="F125" s="81" t="e">
        <f t="shared" si="6"/>
        <v>#DIV/0!</v>
      </c>
      <c r="G125" s="79">
        <f t="shared" si="8"/>
        <v>0</v>
      </c>
      <c r="H125" s="85" t="e">
        <f t="shared" si="8"/>
        <v>#DIV/0!</v>
      </c>
      <c r="I125" s="78"/>
    </row>
    <row r="126" spans="1:9" ht="15.75" x14ac:dyDescent="0.2">
      <c r="A126" s="76"/>
      <c r="B126" s="77"/>
      <c r="C126" s="78"/>
      <c r="D126" s="79">
        <v>1000</v>
      </c>
      <c r="E126" s="80">
        <f t="shared" si="5"/>
        <v>0</v>
      </c>
      <c r="F126" s="81" t="e">
        <f t="shared" si="6"/>
        <v>#DIV/0!</v>
      </c>
      <c r="G126" s="79">
        <f t="shared" si="8"/>
        <v>0</v>
      </c>
      <c r="H126" s="85" t="e">
        <f t="shared" si="8"/>
        <v>#DIV/0!</v>
      </c>
      <c r="I126" s="78"/>
    </row>
    <row r="127" spans="1:9" ht="15.75" x14ac:dyDescent="0.2">
      <c r="A127" s="76"/>
      <c r="B127" s="77"/>
      <c r="C127" s="78"/>
      <c r="D127" s="79">
        <v>1000</v>
      </c>
      <c r="E127" s="80">
        <f t="shared" si="5"/>
        <v>0</v>
      </c>
      <c r="F127" s="81" t="e">
        <f t="shared" si="6"/>
        <v>#DIV/0!</v>
      </c>
      <c r="G127" s="79">
        <f t="shared" si="8"/>
        <v>0</v>
      </c>
      <c r="H127" s="85" t="e">
        <f t="shared" si="8"/>
        <v>#DIV/0!</v>
      </c>
      <c r="I127" s="78"/>
    </row>
    <row r="128" spans="1:9" ht="15.75" x14ac:dyDescent="0.2">
      <c r="A128" s="76"/>
      <c r="B128" s="77"/>
      <c r="C128" s="78"/>
      <c r="D128" s="79">
        <v>1000</v>
      </c>
      <c r="E128" s="80">
        <f t="shared" si="5"/>
        <v>0</v>
      </c>
      <c r="F128" s="81" t="e">
        <f t="shared" si="6"/>
        <v>#DIV/0!</v>
      </c>
      <c r="G128" s="79">
        <f t="shared" si="8"/>
        <v>0</v>
      </c>
      <c r="H128" s="85" t="e">
        <f t="shared" si="8"/>
        <v>#DIV/0!</v>
      </c>
      <c r="I128" s="78"/>
    </row>
    <row r="129" spans="1:9" ht="15.75" x14ac:dyDescent="0.2">
      <c r="A129" s="76"/>
      <c r="B129" s="77"/>
      <c r="C129" s="78"/>
      <c r="D129" s="79">
        <v>1000</v>
      </c>
      <c r="E129" s="80">
        <f t="shared" si="5"/>
        <v>0</v>
      </c>
      <c r="F129" s="81" t="e">
        <f t="shared" si="6"/>
        <v>#DIV/0!</v>
      </c>
      <c r="G129" s="79">
        <f t="shared" si="8"/>
        <v>0</v>
      </c>
      <c r="H129" s="85" t="e">
        <f t="shared" si="8"/>
        <v>#DIV/0!</v>
      </c>
      <c r="I129" s="78"/>
    </row>
    <row r="130" spans="1:9" ht="57" customHeight="1" x14ac:dyDescent="0.2">
      <c r="A130" s="55" t="s">
        <v>97</v>
      </c>
      <c r="B130" s="55" t="s">
        <v>98</v>
      </c>
      <c r="C130" s="86"/>
      <c r="D130" s="87"/>
      <c r="E130" s="55" t="s">
        <v>97</v>
      </c>
      <c r="F130" s="88"/>
      <c r="G130" s="89"/>
      <c r="H130" s="90"/>
    </row>
    <row r="131" spans="1:9" x14ac:dyDescent="0.2">
      <c r="G131" s="89"/>
    </row>
    <row r="132" spans="1:9" x14ac:dyDescent="0.2">
      <c r="G132" s="89"/>
    </row>
    <row r="133" spans="1:9" x14ac:dyDescent="0.2">
      <c r="G133" s="89"/>
    </row>
    <row r="134" spans="1:9" x14ac:dyDescent="0.2">
      <c r="G134" s="89"/>
    </row>
    <row r="135" spans="1:9" ht="27" customHeight="1" x14ac:dyDescent="0.4">
      <c r="A135" s="91" t="s">
        <v>99</v>
      </c>
    </row>
    <row r="136" spans="1:9" s="33" customFormat="1" ht="102" customHeight="1" x14ac:dyDescent="0.2">
      <c r="B136" s="92" t="s">
        <v>17</v>
      </c>
      <c r="C136" s="93" t="s">
        <v>95</v>
      </c>
      <c r="D136" s="94" t="s">
        <v>18</v>
      </c>
    </row>
    <row r="137" spans="1:9" s="33" customFormat="1" ht="81.75" customHeight="1" x14ac:dyDescent="0.2">
      <c r="A137" s="42" t="s">
        <v>100</v>
      </c>
      <c r="B137" s="95" t="s">
        <v>19</v>
      </c>
      <c r="C137" s="96" t="s">
        <v>7</v>
      </c>
      <c r="D137" s="97" t="s">
        <v>8</v>
      </c>
      <c r="E137" s="59" t="s">
        <v>9</v>
      </c>
    </row>
    <row r="138" spans="1:9" s="33" customFormat="1" ht="18.75" x14ac:dyDescent="0.3">
      <c r="A138" s="46"/>
      <c r="B138" s="98"/>
      <c r="C138" s="99" t="e">
        <f>MEDIAN(B138:B197)</f>
        <v>#NUM!</v>
      </c>
      <c r="D138" s="100"/>
      <c r="E138" s="51"/>
    </row>
    <row r="139" spans="1:9" s="33" customFormat="1" x14ac:dyDescent="0.2">
      <c r="A139" s="46"/>
      <c r="B139" s="98"/>
      <c r="C139" s="101" t="e">
        <f t="shared" ref="C139:C197" si="9">C138</f>
        <v>#NUM!</v>
      </c>
      <c r="D139" s="102">
        <f t="shared" ref="D139:D197" si="10">$D$138</f>
        <v>0</v>
      </c>
      <c r="E139" s="51"/>
    </row>
    <row r="140" spans="1:9" s="33" customFormat="1" x14ac:dyDescent="0.2">
      <c r="A140" s="46"/>
      <c r="B140" s="98"/>
      <c r="C140" s="101" t="e">
        <f t="shared" si="9"/>
        <v>#NUM!</v>
      </c>
      <c r="D140" s="102">
        <f t="shared" si="10"/>
        <v>0</v>
      </c>
      <c r="E140" s="51"/>
    </row>
    <row r="141" spans="1:9" s="33" customFormat="1" x14ac:dyDescent="0.2">
      <c r="A141" s="46"/>
      <c r="B141" s="98"/>
      <c r="C141" s="101" t="e">
        <f t="shared" si="9"/>
        <v>#NUM!</v>
      </c>
      <c r="D141" s="102">
        <f t="shared" si="10"/>
        <v>0</v>
      </c>
      <c r="E141" s="51"/>
    </row>
    <row r="142" spans="1:9" s="33" customFormat="1" x14ac:dyDescent="0.2">
      <c r="A142" s="46"/>
      <c r="B142" s="98"/>
      <c r="C142" s="101" t="e">
        <f t="shared" si="9"/>
        <v>#NUM!</v>
      </c>
      <c r="D142" s="102">
        <f t="shared" si="10"/>
        <v>0</v>
      </c>
      <c r="E142" s="51"/>
    </row>
    <row r="143" spans="1:9" s="33" customFormat="1" x14ac:dyDescent="0.2">
      <c r="A143" s="46"/>
      <c r="B143" s="98"/>
      <c r="C143" s="101" t="e">
        <f t="shared" si="9"/>
        <v>#NUM!</v>
      </c>
      <c r="D143" s="102">
        <f t="shared" si="10"/>
        <v>0</v>
      </c>
      <c r="E143" s="51"/>
    </row>
    <row r="144" spans="1:9" s="33" customFormat="1" x14ac:dyDescent="0.2">
      <c r="A144" s="46"/>
      <c r="B144" s="98"/>
      <c r="C144" s="101" t="e">
        <f t="shared" si="9"/>
        <v>#NUM!</v>
      </c>
      <c r="D144" s="102">
        <f t="shared" si="10"/>
        <v>0</v>
      </c>
      <c r="E144" s="51"/>
    </row>
    <row r="145" spans="1:5" s="33" customFormat="1" x14ac:dyDescent="0.2">
      <c r="A145" s="46"/>
      <c r="B145" s="98"/>
      <c r="C145" s="101" t="e">
        <f t="shared" si="9"/>
        <v>#NUM!</v>
      </c>
      <c r="D145" s="102">
        <f t="shared" si="10"/>
        <v>0</v>
      </c>
      <c r="E145" s="51"/>
    </row>
    <row r="146" spans="1:5" s="33" customFormat="1" x14ac:dyDescent="0.2">
      <c r="A146" s="46"/>
      <c r="B146" s="98"/>
      <c r="C146" s="101" t="e">
        <f t="shared" si="9"/>
        <v>#NUM!</v>
      </c>
      <c r="D146" s="102">
        <f t="shared" si="10"/>
        <v>0</v>
      </c>
      <c r="E146" s="51"/>
    </row>
    <row r="147" spans="1:5" s="33" customFormat="1" x14ac:dyDescent="0.2">
      <c r="A147" s="46"/>
      <c r="B147" s="98"/>
      <c r="C147" s="101" t="e">
        <f t="shared" si="9"/>
        <v>#NUM!</v>
      </c>
      <c r="D147" s="102">
        <f t="shared" si="10"/>
        <v>0</v>
      </c>
      <c r="E147" s="51"/>
    </row>
    <row r="148" spans="1:5" s="33" customFormat="1" x14ac:dyDescent="0.2">
      <c r="A148" s="46"/>
      <c r="B148" s="98"/>
      <c r="C148" s="101" t="e">
        <f t="shared" si="9"/>
        <v>#NUM!</v>
      </c>
      <c r="D148" s="102">
        <f t="shared" si="10"/>
        <v>0</v>
      </c>
      <c r="E148" s="51"/>
    </row>
    <row r="149" spans="1:5" s="33" customFormat="1" x14ac:dyDescent="0.2">
      <c r="A149" s="46"/>
      <c r="B149" s="103"/>
      <c r="C149" s="101" t="e">
        <f t="shared" si="9"/>
        <v>#NUM!</v>
      </c>
      <c r="D149" s="102">
        <f t="shared" si="10"/>
        <v>0</v>
      </c>
      <c r="E149" s="51"/>
    </row>
    <row r="150" spans="1:5" s="33" customFormat="1" x14ac:dyDescent="0.2">
      <c r="A150" s="46"/>
      <c r="B150" s="103"/>
      <c r="C150" s="101" t="e">
        <f t="shared" si="9"/>
        <v>#NUM!</v>
      </c>
      <c r="D150" s="102">
        <f t="shared" si="10"/>
        <v>0</v>
      </c>
      <c r="E150" s="51"/>
    </row>
    <row r="151" spans="1:5" s="33" customFormat="1" x14ac:dyDescent="0.2">
      <c r="A151" s="46"/>
      <c r="B151" s="103"/>
      <c r="C151" s="101" t="e">
        <f t="shared" si="9"/>
        <v>#NUM!</v>
      </c>
      <c r="D151" s="102">
        <f t="shared" si="10"/>
        <v>0</v>
      </c>
      <c r="E151" s="51"/>
    </row>
    <row r="152" spans="1:5" s="33" customFormat="1" x14ac:dyDescent="0.2">
      <c r="A152" s="46"/>
      <c r="B152" s="103"/>
      <c r="C152" s="101" t="e">
        <f t="shared" si="9"/>
        <v>#NUM!</v>
      </c>
      <c r="D152" s="102">
        <f t="shared" si="10"/>
        <v>0</v>
      </c>
      <c r="E152" s="51"/>
    </row>
    <row r="153" spans="1:5" s="33" customFormat="1" x14ac:dyDescent="0.2">
      <c r="A153" s="46"/>
      <c r="B153" s="103"/>
      <c r="C153" s="101" t="e">
        <f t="shared" si="9"/>
        <v>#NUM!</v>
      </c>
      <c r="D153" s="102">
        <f t="shared" si="10"/>
        <v>0</v>
      </c>
      <c r="E153" s="51"/>
    </row>
    <row r="154" spans="1:5" s="33" customFormat="1" x14ac:dyDescent="0.2">
      <c r="A154" s="46"/>
      <c r="B154" s="103"/>
      <c r="C154" s="101" t="e">
        <f t="shared" si="9"/>
        <v>#NUM!</v>
      </c>
      <c r="D154" s="102">
        <f t="shared" si="10"/>
        <v>0</v>
      </c>
      <c r="E154" s="51"/>
    </row>
    <row r="155" spans="1:5" s="33" customFormat="1" x14ac:dyDescent="0.2">
      <c r="A155" s="46"/>
      <c r="B155" s="103"/>
      <c r="C155" s="101" t="e">
        <f t="shared" si="9"/>
        <v>#NUM!</v>
      </c>
      <c r="D155" s="102">
        <f t="shared" si="10"/>
        <v>0</v>
      </c>
      <c r="E155" s="51"/>
    </row>
    <row r="156" spans="1:5" s="33" customFormat="1" x14ac:dyDescent="0.2">
      <c r="A156" s="46"/>
      <c r="B156" s="103"/>
      <c r="C156" s="101" t="e">
        <f t="shared" si="9"/>
        <v>#NUM!</v>
      </c>
      <c r="D156" s="102">
        <f t="shared" si="10"/>
        <v>0</v>
      </c>
      <c r="E156" s="51"/>
    </row>
    <row r="157" spans="1:5" s="33" customFormat="1" x14ac:dyDescent="0.2">
      <c r="A157" s="46"/>
      <c r="B157" s="103"/>
      <c r="C157" s="101" t="e">
        <f t="shared" si="9"/>
        <v>#NUM!</v>
      </c>
      <c r="D157" s="102">
        <f t="shared" si="10"/>
        <v>0</v>
      </c>
      <c r="E157" s="51"/>
    </row>
    <row r="158" spans="1:5" s="33" customFormat="1" x14ac:dyDescent="0.2">
      <c r="A158" s="46"/>
      <c r="B158" s="103"/>
      <c r="C158" s="101" t="e">
        <f t="shared" si="9"/>
        <v>#NUM!</v>
      </c>
      <c r="D158" s="102">
        <f t="shared" si="10"/>
        <v>0</v>
      </c>
      <c r="E158" s="51"/>
    </row>
    <row r="159" spans="1:5" s="33" customFormat="1" x14ac:dyDescent="0.2">
      <c r="A159" s="46"/>
      <c r="B159" s="103"/>
      <c r="C159" s="101" t="e">
        <f t="shared" si="9"/>
        <v>#NUM!</v>
      </c>
      <c r="D159" s="102">
        <f t="shared" si="10"/>
        <v>0</v>
      </c>
      <c r="E159" s="51"/>
    </row>
    <row r="160" spans="1:5" s="33" customFormat="1" x14ac:dyDescent="0.2">
      <c r="A160" s="46"/>
      <c r="B160" s="103"/>
      <c r="C160" s="101" t="e">
        <f t="shared" si="9"/>
        <v>#NUM!</v>
      </c>
      <c r="D160" s="102">
        <f t="shared" si="10"/>
        <v>0</v>
      </c>
      <c r="E160" s="51"/>
    </row>
    <row r="161" spans="1:5" s="33" customFormat="1" x14ac:dyDescent="0.2">
      <c r="A161" s="46"/>
      <c r="B161" s="103"/>
      <c r="C161" s="101" t="e">
        <f t="shared" si="9"/>
        <v>#NUM!</v>
      </c>
      <c r="D161" s="102">
        <f t="shared" si="10"/>
        <v>0</v>
      </c>
      <c r="E161" s="51"/>
    </row>
    <row r="162" spans="1:5" s="33" customFormat="1" x14ac:dyDescent="0.2">
      <c r="A162" s="46"/>
      <c r="B162" s="103"/>
      <c r="C162" s="101" t="e">
        <f t="shared" si="9"/>
        <v>#NUM!</v>
      </c>
      <c r="D162" s="102">
        <f t="shared" si="10"/>
        <v>0</v>
      </c>
      <c r="E162" s="51"/>
    </row>
    <row r="163" spans="1:5" s="33" customFormat="1" x14ac:dyDescent="0.2">
      <c r="A163" s="46"/>
      <c r="B163" s="103"/>
      <c r="C163" s="101" t="e">
        <f t="shared" si="9"/>
        <v>#NUM!</v>
      </c>
      <c r="D163" s="102">
        <f t="shared" si="10"/>
        <v>0</v>
      </c>
      <c r="E163" s="51"/>
    </row>
    <row r="164" spans="1:5" s="33" customFormat="1" x14ac:dyDescent="0.2">
      <c r="A164" s="46"/>
      <c r="B164" s="103"/>
      <c r="C164" s="101" t="e">
        <f t="shared" si="9"/>
        <v>#NUM!</v>
      </c>
      <c r="D164" s="102">
        <f t="shared" si="10"/>
        <v>0</v>
      </c>
      <c r="E164" s="51"/>
    </row>
    <row r="165" spans="1:5" s="33" customFormat="1" x14ac:dyDescent="0.2">
      <c r="A165" s="46"/>
      <c r="B165" s="103"/>
      <c r="C165" s="101" t="e">
        <f t="shared" si="9"/>
        <v>#NUM!</v>
      </c>
      <c r="D165" s="102">
        <f t="shared" si="10"/>
        <v>0</v>
      </c>
      <c r="E165" s="51"/>
    </row>
    <row r="166" spans="1:5" s="33" customFormat="1" x14ac:dyDescent="0.2">
      <c r="A166" s="46"/>
      <c r="B166" s="103"/>
      <c r="C166" s="101" t="e">
        <f t="shared" si="9"/>
        <v>#NUM!</v>
      </c>
      <c r="D166" s="102">
        <f t="shared" si="10"/>
        <v>0</v>
      </c>
      <c r="E166" s="51"/>
    </row>
    <row r="167" spans="1:5" s="33" customFormat="1" x14ac:dyDescent="0.2">
      <c r="A167" s="46"/>
      <c r="B167" s="103"/>
      <c r="C167" s="101" t="e">
        <f t="shared" si="9"/>
        <v>#NUM!</v>
      </c>
      <c r="D167" s="102">
        <f t="shared" si="10"/>
        <v>0</v>
      </c>
      <c r="E167" s="51"/>
    </row>
    <row r="168" spans="1:5" s="33" customFormat="1" x14ac:dyDescent="0.2">
      <c r="A168" s="46"/>
      <c r="B168" s="103"/>
      <c r="C168" s="101" t="e">
        <f t="shared" si="9"/>
        <v>#NUM!</v>
      </c>
      <c r="D168" s="102">
        <f t="shared" si="10"/>
        <v>0</v>
      </c>
      <c r="E168" s="51"/>
    </row>
    <row r="169" spans="1:5" s="33" customFormat="1" x14ac:dyDescent="0.2">
      <c r="A169" s="46"/>
      <c r="B169" s="103"/>
      <c r="C169" s="101" t="e">
        <f t="shared" si="9"/>
        <v>#NUM!</v>
      </c>
      <c r="D169" s="102">
        <f t="shared" si="10"/>
        <v>0</v>
      </c>
      <c r="E169" s="51"/>
    </row>
    <row r="170" spans="1:5" s="33" customFormat="1" x14ac:dyDescent="0.2">
      <c r="A170" s="46"/>
      <c r="B170" s="103"/>
      <c r="C170" s="101" t="e">
        <f t="shared" si="9"/>
        <v>#NUM!</v>
      </c>
      <c r="D170" s="102">
        <f t="shared" si="10"/>
        <v>0</v>
      </c>
      <c r="E170" s="51"/>
    </row>
    <row r="171" spans="1:5" s="33" customFormat="1" x14ac:dyDescent="0.2">
      <c r="A171" s="46"/>
      <c r="B171" s="103"/>
      <c r="C171" s="101" t="e">
        <f t="shared" si="9"/>
        <v>#NUM!</v>
      </c>
      <c r="D171" s="102">
        <f t="shared" si="10"/>
        <v>0</v>
      </c>
      <c r="E171" s="51"/>
    </row>
    <row r="172" spans="1:5" s="33" customFormat="1" x14ac:dyDescent="0.2">
      <c r="A172" s="46"/>
      <c r="B172" s="103"/>
      <c r="C172" s="101" t="e">
        <f t="shared" si="9"/>
        <v>#NUM!</v>
      </c>
      <c r="D172" s="102">
        <f t="shared" si="10"/>
        <v>0</v>
      </c>
      <c r="E172" s="51"/>
    </row>
    <row r="173" spans="1:5" s="33" customFormat="1" x14ac:dyDescent="0.2">
      <c r="A173" s="46"/>
      <c r="B173" s="103"/>
      <c r="C173" s="101" t="e">
        <f t="shared" si="9"/>
        <v>#NUM!</v>
      </c>
      <c r="D173" s="102">
        <f t="shared" si="10"/>
        <v>0</v>
      </c>
      <c r="E173" s="51"/>
    </row>
    <row r="174" spans="1:5" s="33" customFormat="1" x14ac:dyDescent="0.2">
      <c r="A174" s="46"/>
      <c r="B174" s="103"/>
      <c r="C174" s="101" t="e">
        <f t="shared" si="9"/>
        <v>#NUM!</v>
      </c>
      <c r="D174" s="102">
        <f t="shared" si="10"/>
        <v>0</v>
      </c>
      <c r="E174" s="51"/>
    </row>
    <row r="175" spans="1:5" s="33" customFormat="1" x14ac:dyDescent="0.2">
      <c r="A175" s="46"/>
      <c r="B175" s="103"/>
      <c r="C175" s="101" t="e">
        <f t="shared" si="9"/>
        <v>#NUM!</v>
      </c>
      <c r="D175" s="102">
        <f t="shared" si="10"/>
        <v>0</v>
      </c>
      <c r="E175" s="51"/>
    </row>
    <row r="176" spans="1:5" s="33" customFormat="1" x14ac:dyDescent="0.2">
      <c r="A176" s="46"/>
      <c r="B176" s="103"/>
      <c r="C176" s="101" t="e">
        <f t="shared" si="9"/>
        <v>#NUM!</v>
      </c>
      <c r="D176" s="102">
        <f t="shared" si="10"/>
        <v>0</v>
      </c>
      <c r="E176" s="51"/>
    </row>
    <row r="177" spans="1:5" s="33" customFormat="1" x14ac:dyDescent="0.2">
      <c r="A177" s="46"/>
      <c r="B177" s="103"/>
      <c r="C177" s="101" t="e">
        <f t="shared" si="9"/>
        <v>#NUM!</v>
      </c>
      <c r="D177" s="102">
        <f t="shared" si="10"/>
        <v>0</v>
      </c>
      <c r="E177" s="51"/>
    </row>
    <row r="178" spans="1:5" s="33" customFormat="1" x14ac:dyDescent="0.2">
      <c r="A178" s="46"/>
      <c r="B178" s="103"/>
      <c r="C178" s="101" t="e">
        <f t="shared" si="9"/>
        <v>#NUM!</v>
      </c>
      <c r="D178" s="102">
        <f t="shared" si="10"/>
        <v>0</v>
      </c>
      <c r="E178" s="51"/>
    </row>
    <row r="179" spans="1:5" s="33" customFormat="1" x14ac:dyDescent="0.2">
      <c r="A179" s="46"/>
      <c r="B179" s="103"/>
      <c r="C179" s="101" t="e">
        <f t="shared" si="9"/>
        <v>#NUM!</v>
      </c>
      <c r="D179" s="102">
        <f t="shared" si="10"/>
        <v>0</v>
      </c>
      <c r="E179" s="51"/>
    </row>
    <row r="180" spans="1:5" s="33" customFormat="1" x14ac:dyDescent="0.2">
      <c r="A180" s="46"/>
      <c r="B180" s="103"/>
      <c r="C180" s="101" t="e">
        <f t="shared" si="9"/>
        <v>#NUM!</v>
      </c>
      <c r="D180" s="102">
        <f t="shared" si="10"/>
        <v>0</v>
      </c>
      <c r="E180" s="51"/>
    </row>
    <row r="181" spans="1:5" s="33" customFormat="1" x14ac:dyDescent="0.2">
      <c r="A181" s="46"/>
      <c r="B181" s="103"/>
      <c r="C181" s="101" t="e">
        <f t="shared" si="9"/>
        <v>#NUM!</v>
      </c>
      <c r="D181" s="102">
        <f t="shared" si="10"/>
        <v>0</v>
      </c>
      <c r="E181" s="51"/>
    </row>
    <row r="182" spans="1:5" s="33" customFormat="1" x14ac:dyDescent="0.2">
      <c r="A182" s="46"/>
      <c r="B182" s="103"/>
      <c r="C182" s="101" t="e">
        <f t="shared" si="9"/>
        <v>#NUM!</v>
      </c>
      <c r="D182" s="102">
        <f t="shared" si="10"/>
        <v>0</v>
      </c>
      <c r="E182" s="51"/>
    </row>
    <row r="183" spans="1:5" s="33" customFormat="1" x14ac:dyDescent="0.2">
      <c r="A183" s="46"/>
      <c r="B183" s="103"/>
      <c r="C183" s="101" t="e">
        <f t="shared" si="9"/>
        <v>#NUM!</v>
      </c>
      <c r="D183" s="102">
        <f t="shared" si="10"/>
        <v>0</v>
      </c>
      <c r="E183" s="51"/>
    </row>
    <row r="184" spans="1:5" s="33" customFormat="1" x14ac:dyDescent="0.2">
      <c r="A184" s="46"/>
      <c r="B184" s="103"/>
      <c r="C184" s="101" t="e">
        <f t="shared" si="9"/>
        <v>#NUM!</v>
      </c>
      <c r="D184" s="102">
        <f t="shared" si="10"/>
        <v>0</v>
      </c>
      <c r="E184" s="51"/>
    </row>
    <row r="185" spans="1:5" s="33" customFormat="1" x14ac:dyDescent="0.2">
      <c r="A185" s="46"/>
      <c r="B185" s="103"/>
      <c r="C185" s="101" t="e">
        <f t="shared" si="9"/>
        <v>#NUM!</v>
      </c>
      <c r="D185" s="102">
        <f t="shared" si="10"/>
        <v>0</v>
      </c>
      <c r="E185" s="51"/>
    </row>
    <row r="186" spans="1:5" s="33" customFormat="1" x14ac:dyDescent="0.2">
      <c r="A186" s="46"/>
      <c r="B186" s="103"/>
      <c r="C186" s="101" t="e">
        <f t="shared" si="9"/>
        <v>#NUM!</v>
      </c>
      <c r="D186" s="102">
        <f t="shared" si="10"/>
        <v>0</v>
      </c>
      <c r="E186" s="51"/>
    </row>
    <row r="187" spans="1:5" s="33" customFormat="1" x14ac:dyDescent="0.2">
      <c r="A187" s="46"/>
      <c r="B187" s="103"/>
      <c r="C187" s="101" t="e">
        <f t="shared" si="9"/>
        <v>#NUM!</v>
      </c>
      <c r="D187" s="102">
        <f t="shared" si="10"/>
        <v>0</v>
      </c>
      <c r="E187" s="51"/>
    </row>
    <row r="188" spans="1:5" s="33" customFormat="1" x14ac:dyDescent="0.2">
      <c r="A188" s="46"/>
      <c r="B188" s="103"/>
      <c r="C188" s="101" t="e">
        <f t="shared" si="9"/>
        <v>#NUM!</v>
      </c>
      <c r="D188" s="102">
        <f t="shared" si="10"/>
        <v>0</v>
      </c>
      <c r="E188" s="51"/>
    </row>
    <row r="189" spans="1:5" s="33" customFormat="1" x14ac:dyDescent="0.2">
      <c r="A189" s="46"/>
      <c r="B189" s="103"/>
      <c r="C189" s="101" t="e">
        <f t="shared" si="9"/>
        <v>#NUM!</v>
      </c>
      <c r="D189" s="102">
        <f t="shared" si="10"/>
        <v>0</v>
      </c>
      <c r="E189" s="51"/>
    </row>
    <row r="190" spans="1:5" s="33" customFormat="1" x14ac:dyDescent="0.2">
      <c r="A190" s="46"/>
      <c r="B190" s="103"/>
      <c r="C190" s="101" t="e">
        <f t="shared" si="9"/>
        <v>#NUM!</v>
      </c>
      <c r="D190" s="102">
        <f t="shared" si="10"/>
        <v>0</v>
      </c>
      <c r="E190" s="51"/>
    </row>
    <row r="191" spans="1:5" s="33" customFormat="1" x14ac:dyDescent="0.2">
      <c r="A191" s="46"/>
      <c r="B191" s="103"/>
      <c r="C191" s="101" t="e">
        <f t="shared" si="9"/>
        <v>#NUM!</v>
      </c>
      <c r="D191" s="102">
        <f t="shared" si="10"/>
        <v>0</v>
      </c>
      <c r="E191" s="51"/>
    </row>
    <row r="192" spans="1:5" s="33" customFormat="1" x14ac:dyDescent="0.2">
      <c r="A192" s="46"/>
      <c r="B192" s="103"/>
      <c r="C192" s="101" t="e">
        <f t="shared" si="9"/>
        <v>#NUM!</v>
      </c>
      <c r="D192" s="102">
        <f t="shared" si="10"/>
        <v>0</v>
      </c>
      <c r="E192" s="51"/>
    </row>
    <row r="193" spans="1:7" s="33" customFormat="1" x14ac:dyDescent="0.2">
      <c r="A193" s="46"/>
      <c r="B193" s="103"/>
      <c r="C193" s="101" t="e">
        <f t="shared" si="9"/>
        <v>#NUM!</v>
      </c>
      <c r="D193" s="102">
        <f t="shared" si="10"/>
        <v>0</v>
      </c>
      <c r="E193" s="51"/>
    </row>
    <row r="194" spans="1:7" s="33" customFormat="1" x14ac:dyDescent="0.2">
      <c r="A194" s="46"/>
      <c r="B194" s="103"/>
      <c r="C194" s="101" t="e">
        <f t="shared" si="9"/>
        <v>#NUM!</v>
      </c>
      <c r="D194" s="102">
        <f t="shared" si="10"/>
        <v>0</v>
      </c>
      <c r="E194" s="51"/>
    </row>
    <row r="195" spans="1:7" s="33" customFormat="1" x14ac:dyDescent="0.2">
      <c r="A195" s="46"/>
      <c r="B195" s="103"/>
      <c r="C195" s="101" t="e">
        <f t="shared" si="9"/>
        <v>#NUM!</v>
      </c>
      <c r="D195" s="102">
        <f t="shared" si="10"/>
        <v>0</v>
      </c>
      <c r="E195" s="51"/>
    </row>
    <row r="196" spans="1:7" s="33" customFormat="1" x14ac:dyDescent="0.2">
      <c r="A196" s="46"/>
      <c r="B196" s="103"/>
      <c r="C196" s="101" t="e">
        <f t="shared" si="9"/>
        <v>#NUM!</v>
      </c>
      <c r="D196" s="102">
        <f t="shared" si="10"/>
        <v>0</v>
      </c>
      <c r="E196" s="51"/>
    </row>
    <row r="197" spans="1:7" s="33" customFormat="1" x14ac:dyDescent="0.2">
      <c r="A197" s="46"/>
      <c r="B197" s="103"/>
      <c r="C197" s="101" t="e">
        <f t="shared" si="9"/>
        <v>#NUM!</v>
      </c>
      <c r="D197" s="102">
        <f t="shared" si="10"/>
        <v>0</v>
      </c>
      <c r="E197" s="51"/>
    </row>
    <row r="198" spans="1:7" ht="58.9" customHeight="1" x14ac:dyDescent="0.2">
      <c r="A198" s="55" t="s">
        <v>101</v>
      </c>
      <c r="B198" s="55" t="s">
        <v>102</v>
      </c>
    </row>
    <row r="199" spans="1:7" x14ac:dyDescent="0.2">
      <c r="G199" s="89"/>
    </row>
    <row r="200" spans="1:7" x14ac:dyDescent="0.2">
      <c r="G200" s="89"/>
    </row>
    <row r="201" spans="1:7" x14ac:dyDescent="0.2">
      <c r="G201" s="89"/>
    </row>
    <row r="202" spans="1:7" x14ac:dyDescent="0.2">
      <c r="G202" s="89"/>
    </row>
    <row r="203" spans="1:7" x14ac:dyDescent="0.2">
      <c r="G203" s="89"/>
    </row>
    <row r="204" spans="1:7" x14ac:dyDescent="0.2">
      <c r="G204" s="89"/>
    </row>
    <row r="205" spans="1:7" x14ac:dyDescent="0.2">
      <c r="G205" s="89"/>
    </row>
    <row r="206" spans="1:7" x14ac:dyDescent="0.2">
      <c r="G206" s="89"/>
    </row>
    <row r="207" spans="1:7" x14ac:dyDescent="0.2">
      <c r="G207" s="89"/>
    </row>
    <row r="208" spans="1:7" x14ac:dyDescent="0.2">
      <c r="G208" s="89"/>
    </row>
    <row r="212" spans="1:14" ht="26.25" x14ac:dyDescent="0.4">
      <c r="A212" s="104" t="s">
        <v>20</v>
      </c>
    </row>
    <row r="214" spans="1:14" ht="60" customHeight="1" x14ac:dyDescent="0.2">
      <c r="A214" s="105"/>
      <c r="B214" s="106" t="s">
        <v>21</v>
      </c>
      <c r="L214" s="107" t="s">
        <v>95</v>
      </c>
      <c r="M214" s="107" t="s">
        <v>95</v>
      </c>
      <c r="N214" s="86"/>
    </row>
    <row r="215" spans="1:14" ht="42" x14ac:dyDescent="0.2">
      <c r="A215" s="73" t="s">
        <v>103</v>
      </c>
      <c r="B215" s="108" t="s">
        <v>22</v>
      </c>
      <c r="C215" s="108" t="s">
        <v>23</v>
      </c>
      <c r="D215" s="108" t="s">
        <v>24</v>
      </c>
      <c r="E215" s="108" t="s">
        <v>25</v>
      </c>
      <c r="F215" s="108" t="s">
        <v>26</v>
      </c>
      <c r="G215" s="108" t="s">
        <v>27</v>
      </c>
      <c r="H215" s="108" t="s">
        <v>28</v>
      </c>
      <c r="I215" s="108" t="s">
        <v>29</v>
      </c>
      <c r="J215" s="108" t="s">
        <v>30</v>
      </c>
      <c r="K215" s="108" t="s">
        <v>31</v>
      </c>
      <c r="L215" s="109" t="s">
        <v>104</v>
      </c>
      <c r="M215" s="110" t="s">
        <v>7</v>
      </c>
      <c r="N215" s="59" t="s">
        <v>9</v>
      </c>
    </row>
    <row r="216" spans="1:14" x14ac:dyDescent="0.2">
      <c r="A216" s="111"/>
      <c r="B216" s="112"/>
      <c r="C216" s="113"/>
      <c r="D216" s="114"/>
      <c r="E216" s="113"/>
      <c r="F216" s="113"/>
      <c r="G216" s="113"/>
      <c r="H216" s="113"/>
      <c r="I216" s="113"/>
      <c r="J216" s="113"/>
      <c r="K216" s="113"/>
      <c r="L216" s="115" t="e">
        <f>AVERAGE(B216:K216)</f>
        <v>#DIV/0!</v>
      </c>
      <c r="M216" s="116" t="e">
        <f>MEDIAN(L216:L240)</f>
        <v>#DIV/0!</v>
      </c>
      <c r="N216" s="78"/>
    </row>
    <row r="217" spans="1:14" x14ac:dyDescent="0.2">
      <c r="A217" s="111"/>
      <c r="B217" s="112"/>
      <c r="C217" s="113"/>
      <c r="D217" s="114"/>
      <c r="E217" s="113"/>
      <c r="F217" s="113"/>
      <c r="G217" s="113"/>
      <c r="H217" s="113"/>
      <c r="I217" s="113"/>
      <c r="J217" s="113"/>
      <c r="K217" s="113"/>
      <c r="L217" s="115" t="e">
        <f t="shared" ref="L217:L240" si="11">AVERAGE(B217:K217)</f>
        <v>#DIV/0!</v>
      </c>
      <c r="M217" s="116" t="e">
        <f>M216</f>
        <v>#DIV/0!</v>
      </c>
      <c r="N217" s="78"/>
    </row>
    <row r="218" spans="1:14" x14ac:dyDescent="0.2">
      <c r="A218" s="111"/>
      <c r="B218" s="112"/>
      <c r="C218" s="113"/>
      <c r="D218" s="114"/>
      <c r="E218" s="113"/>
      <c r="F218" s="113"/>
      <c r="G218" s="113"/>
      <c r="H218" s="113"/>
      <c r="I218" s="113"/>
      <c r="J218" s="113"/>
      <c r="K218" s="113"/>
      <c r="L218" s="115" t="e">
        <f t="shared" si="11"/>
        <v>#DIV/0!</v>
      </c>
      <c r="M218" s="116" t="e">
        <f t="shared" ref="M218:M240" si="12">M217</f>
        <v>#DIV/0!</v>
      </c>
      <c r="N218" s="78"/>
    </row>
    <row r="219" spans="1:14" x14ac:dyDescent="0.2">
      <c r="A219" s="111"/>
      <c r="B219" s="112"/>
      <c r="C219" s="113"/>
      <c r="D219" s="114"/>
      <c r="E219" s="113"/>
      <c r="F219" s="113"/>
      <c r="G219" s="113"/>
      <c r="H219" s="113"/>
      <c r="I219" s="113"/>
      <c r="J219" s="113"/>
      <c r="K219" s="113"/>
      <c r="L219" s="115" t="e">
        <f t="shared" si="11"/>
        <v>#DIV/0!</v>
      </c>
      <c r="M219" s="116" t="e">
        <f t="shared" si="12"/>
        <v>#DIV/0!</v>
      </c>
      <c r="N219" s="78"/>
    </row>
    <row r="220" spans="1:14" x14ac:dyDescent="0.2">
      <c r="A220" s="111"/>
      <c r="B220" s="112"/>
      <c r="C220" s="113"/>
      <c r="D220" s="114"/>
      <c r="E220" s="113"/>
      <c r="F220" s="113"/>
      <c r="G220" s="113"/>
      <c r="H220" s="113"/>
      <c r="I220" s="113"/>
      <c r="J220" s="113"/>
      <c r="K220" s="113"/>
      <c r="L220" s="115" t="e">
        <f t="shared" si="11"/>
        <v>#DIV/0!</v>
      </c>
      <c r="M220" s="116" t="e">
        <f t="shared" si="12"/>
        <v>#DIV/0!</v>
      </c>
      <c r="N220" s="78"/>
    </row>
    <row r="221" spans="1:14" x14ac:dyDescent="0.2">
      <c r="A221" s="111"/>
      <c r="B221" s="112"/>
      <c r="C221" s="113"/>
      <c r="D221" s="114"/>
      <c r="E221" s="113"/>
      <c r="F221" s="113"/>
      <c r="G221" s="113"/>
      <c r="H221" s="113"/>
      <c r="I221" s="113"/>
      <c r="J221" s="113"/>
      <c r="K221" s="113"/>
      <c r="L221" s="115" t="e">
        <f t="shared" si="11"/>
        <v>#DIV/0!</v>
      </c>
      <c r="M221" s="116" t="e">
        <f t="shared" si="12"/>
        <v>#DIV/0!</v>
      </c>
      <c r="N221" s="78"/>
    </row>
    <row r="222" spans="1:14" x14ac:dyDescent="0.2">
      <c r="A222" s="111"/>
      <c r="B222" s="112"/>
      <c r="C222" s="113"/>
      <c r="D222" s="114"/>
      <c r="E222" s="113"/>
      <c r="F222" s="113"/>
      <c r="G222" s="113"/>
      <c r="H222" s="113"/>
      <c r="I222" s="113"/>
      <c r="J222" s="113"/>
      <c r="K222" s="113"/>
      <c r="L222" s="115" t="e">
        <f t="shared" si="11"/>
        <v>#DIV/0!</v>
      </c>
      <c r="M222" s="116" t="e">
        <f t="shared" si="12"/>
        <v>#DIV/0!</v>
      </c>
      <c r="N222" s="78"/>
    </row>
    <row r="223" spans="1:14" x14ac:dyDescent="0.2">
      <c r="A223" s="111"/>
      <c r="B223" s="112"/>
      <c r="C223" s="113"/>
      <c r="D223" s="114"/>
      <c r="E223" s="113"/>
      <c r="F223" s="113"/>
      <c r="G223" s="113"/>
      <c r="H223" s="113"/>
      <c r="I223" s="113"/>
      <c r="J223" s="113"/>
      <c r="K223" s="113"/>
      <c r="L223" s="115" t="e">
        <f t="shared" si="11"/>
        <v>#DIV/0!</v>
      </c>
      <c r="M223" s="116" t="e">
        <f t="shared" si="12"/>
        <v>#DIV/0!</v>
      </c>
      <c r="N223" s="78"/>
    </row>
    <row r="224" spans="1:14" x14ac:dyDescent="0.2">
      <c r="A224" s="111"/>
      <c r="B224" s="112"/>
      <c r="C224" s="113"/>
      <c r="D224" s="114"/>
      <c r="E224" s="113"/>
      <c r="F224" s="113"/>
      <c r="G224" s="113"/>
      <c r="H224" s="113"/>
      <c r="I224" s="113"/>
      <c r="J224" s="113"/>
      <c r="K224" s="113"/>
      <c r="L224" s="115" t="e">
        <f t="shared" si="11"/>
        <v>#DIV/0!</v>
      </c>
      <c r="M224" s="116" t="e">
        <f t="shared" si="12"/>
        <v>#DIV/0!</v>
      </c>
      <c r="N224" s="78"/>
    </row>
    <row r="225" spans="1:14" x14ac:dyDescent="0.2">
      <c r="A225" s="111"/>
      <c r="B225" s="112"/>
      <c r="C225" s="113"/>
      <c r="D225" s="114"/>
      <c r="E225" s="113"/>
      <c r="F225" s="113"/>
      <c r="G225" s="113"/>
      <c r="H225" s="113"/>
      <c r="I225" s="113"/>
      <c r="J225" s="113"/>
      <c r="K225" s="113"/>
      <c r="L225" s="115" t="e">
        <f t="shared" si="11"/>
        <v>#DIV/0!</v>
      </c>
      <c r="M225" s="116" t="e">
        <f t="shared" si="12"/>
        <v>#DIV/0!</v>
      </c>
      <c r="N225" s="78"/>
    </row>
    <row r="226" spans="1:14" x14ac:dyDescent="0.2">
      <c r="A226" s="111"/>
      <c r="B226" s="112"/>
      <c r="C226" s="113"/>
      <c r="D226" s="114"/>
      <c r="E226" s="113"/>
      <c r="F226" s="113"/>
      <c r="G226" s="113"/>
      <c r="H226" s="113"/>
      <c r="I226" s="113"/>
      <c r="J226" s="113"/>
      <c r="K226" s="113"/>
      <c r="L226" s="115" t="e">
        <f t="shared" si="11"/>
        <v>#DIV/0!</v>
      </c>
      <c r="M226" s="116" t="e">
        <f t="shared" si="12"/>
        <v>#DIV/0!</v>
      </c>
      <c r="N226" s="78"/>
    </row>
    <row r="227" spans="1:14" x14ac:dyDescent="0.2">
      <c r="A227" s="111"/>
      <c r="B227" s="112"/>
      <c r="C227" s="113"/>
      <c r="D227" s="114"/>
      <c r="E227" s="113"/>
      <c r="F227" s="113"/>
      <c r="G227" s="113"/>
      <c r="H227" s="113"/>
      <c r="I227" s="113"/>
      <c r="J227" s="113"/>
      <c r="K227" s="113"/>
      <c r="L227" s="115" t="e">
        <f t="shared" si="11"/>
        <v>#DIV/0!</v>
      </c>
      <c r="M227" s="116" t="e">
        <f t="shared" si="12"/>
        <v>#DIV/0!</v>
      </c>
      <c r="N227" s="78"/>
    </row>
    <row r="228" spans="1:14" x14ac:dyDescent="0.2">
      <c r="A228" s="111"/>
      <c r="B228" s="112"/>
      <c r="C228" s="113"/>
      <c r="D228" s="114"/>
      <c r="E228" s="113"/>
      <c r="F228" s="113"/>
      <c r="G228" s="113"/>
      <c r="H228" s="113"/>
      <c r="I228" s="113"/>
      <c r="J228" s="113"/>
      <c r="K228" s="113"/>
      <c r="L228" s="115" t="e">
        <f t="shared" si="11"/>
        <v>#DIV/0!</v>
      </c>
      <c r="M228" s="116" t="e">
        <f t="shared" si="12"/>
        <v>#DIV/0!</v>
      </c>
      <c r="N228" s="78"/>
    </row>
    <row r="229" spans="1:14" x14ac:dyDescent="0.2">
      <c r="A229" s="111"/>
      <c r="B229" s="112"/>
      <c r="C229" s="113"/>
      <c r="D229" s="114"/>
      <c r="E229" s="113"/>
      <c r="F229" s="113"/>
      <c r="G229" s="113"/>
      <c r="H229" s="113"/>
      <c r="I229" s="113"/>
      <c r="J229" s="113"/>
      <c r="K229" s="113"/>
      <c r="L229" s="115" t="e">
        <f t="shared" si="11"/>
        <v>#DIV/0!</v>
      </c>
      <c r="M229" s="116" t="e">
        <f t="shared" si="12"/>
        <v>#DIV/0!</v>
      </c>
      <c r="N229" s="78"/>
    </row>
    <row r="230" spans="1:14" x14ac:dyDescent="0.2">
      <c r="A230" s="111"/>
      <c r="B230" s="112"/>
      <c r="C230" s="113"/>
      <c r="D230" s="114"/>
      <c r="E230" s="113"/>
      <c r="F230" s="113"/>
      <c r="G230" s="113"/>
      <c r="H230" s="113"/>
      <c r="I230" s="113"/>
      <c r="J230" s="113"/>
      <c r="K230" s="113"/>
      <c r="L230" s="115" t="e">
        <f t="shared" si="11"/>
        <v>#DIV/0!</v>
      </c>
      <c r="M230" s="116" t="e">
        <f t="shared" si="12"/>
        <v>#DIV/0!</v>
      </c>
      <c r="N230" s="78"/>
    </row>
    <row r="231" spans="1:14" x14ac:dyDescent="0.2">
      <c r="A231" s="111"/>
      <c r="B231" s="112"/>
      <c r="C231" s="113"/>
      <c r="D231" s="114"/>
      <c r="E231" s="113"/>
      <c r="F231" s="113"/>
      <c r="G231" s="113"/>
      <c r="H231" s="113"/>
      <c r="I231" s="113"/>
      <c r="J231" s="113"/>
      <c r="K231" s="113"/>
      <c r="L231" s="115" t="e">
        <f t="shared" si="11"/>
        <v>#DIV/0!</v>
      </c>
      <c r="M231" s="116" t="e">
        <f t="shared" si="12"/>
        <v>#DIV/0!</v>
      </c>
      <c r="N231" s="78"/>
    </row>
    <row r="232" spans="1:14" x14ac:dyDescent="0.2">
      <c r="A232" s="111"/>
      <c r="B232" s="112"/>
      <c r="C232" s="113"/>
      <c r="D232" s="114"/>
      <c r="E232" s="113"/>
      <c r="F232" s="113"/>
      <c r="G232" s="113"/>
      <c r="H232" s="113"/>
      <c r="I232" s="113"/>
      <c r="J232" s="113"/>
      <c r="K232" s="113"/>
      <c r="L232" s="115" t="e">
        <f t="shared" si="11"/>
        <v>#DIV/0!</v>
      </c>
      <c r="M232" s="116" t="e">
        <f t="shared" si="12"/>
        <v>#DIV/0!</v>
      </c>
      <c r="N232" s="78"/>
    </row>
    <row r="233" spans="1:14" x14ac:dyDescent="0.2">
      <c r="A233" s="111"/>
      <c r="B233" s="112"/>
      <c r="C233" s="113"/>
      <c r="D233" s="114"/>
      <c r="E233" s="113"/>
      <c r="F233" s="113"/>
      <c r="G233" s="113"/>
      <c r="H233" s="113"/>
      <c r="I233" s="113"/>
      <c r="J233" s="113"/>
      <c r="K233" s="113"/>
      <c r="L233" s="115" t="e">
        <f t="shared" si="11"/>
        <v>#DIV/0!</v>
      </c>
      <c r="M233" s="116" t="e">
        <f t="shared" si="12"/>
        <v>#DIV/0!</v>
      </c>
      <c r="N233" s="78"/>
    </row>
    <row r="234" spans="1:14" x14ac:dyDescent="0.2">
      <c r="A234" s="111"/>
      <c r="B234" s="112"/>
      <c r="C234" s="113"/>
      <c r="D234" s="114"/>
      <c r="E234" s="113"/>
      <c r="F234" s="113"/>
      <c r="G234" s="113"/>
      <c r="H234" s="113"/>
      <c r="I234" s="113"/>
      <c r="J234" s="113"/>
      <c r="K234" s="113"/>
      <c r="L234" s="115" t="e">
        <f t="shared" si="11"/>
        <v>#DIV/0!</v>
      </c>
      <c r="M234" s="116" t="e">
        <f t="shared" si="12"/>
        <v>#DIV/0!</v>
      </c>
      <c r="N234" s="78"/>
    </row>
    <row r="235" spans="1:14" x14ac:dyDescent="0.2">
      <c r="A235" s="111"/>
      <c r="B235" s="112"/>
      <c r="C235" s="113"/>
      <c r="D235" s="114"/>
      <c r="E235" s="113"/>
      <c r="F235" s="113"/>
      <c r="G235" s="113"/>
      <c r="H235" s="113"/>
      <c r="I235" s="113"/>
      <c r="J235" s="113"/>
      <c r="K235" s="113"/>
      <c r="L235" s="115" t="e">
        <f t="shared" si="11"/>
        <v>#DIV/0!</v>
      </c>
      <c r="M235" s="116" t="e">
        <f t="shared" si="12"/>
        <v>#DIV/0!</v>
      </c>
      <c r="N235" s="78"/>
    </row>
    <row r="236" spans="1:14" x14ac:dyDescent="0.2">
      <c r="A236" s="111"/>
      <c r="B236" s="112"/>
      <c r="C236" s="113"/>
      <c r="D236" s="114"/>
      <c r="E236" s="113"/>
      <c r="F236" s="113"/>
      <c r="G236" s="113"/>
      <c r="H236" s="113"/>
      <c r="I236" s="113"/>
      <c r="J236" s="113"/>
      <c r="K236" s="113"/>
      <c r="L236" s="115" t="e">
        <f t="shared" si="11"/>
        <v>#DIV/0!</v>
      </c>
      <c r="M236" s="116" t="e">
        <f t="shared" si="12"/>
        <v>#DIV/0!</v>
      </c>
      <c r="N236" s="78"/>
    </row>
    <row r="237" spans="1:14" x14ac:dyDescent="0.2">
      <c r="A237" s="111"/>
      <c r="B237" s="112"/>
      <c r="C237" s="113"/>
      <c r="D237" s="114"/>
      <c r="E237" s="113"/>
      <c r="F237" s="113"/>
      <c r="G237" s="113"/>
      <c r="H237" s="113"/>
      <c r="I237" s="113"/>
      <c r="J237" s="113"/>
      <c r="K237" s="113"/>
      <c r="L237" s="115" t="e">
        <f t="shared" si="11"/>
        <v>#DIV/0!</v>
      </c>
      <c r="M237" s="116" t="e">
        <f t="shared" si="12"/>
        <v>#DIV/0!</v>
      </c>
      <c r="N237" s="78"/>
    </row>
    <row r="238" spans="1:14" x14ac:dyDescent="0.2">
      <c r="A238" s="111"/>
      <c r="B238" s="112"/>
      <c r="C238" s="113"/>
      <c r="D238" s="114"/>
      <c r="E238" s="113"/>
      <c r="F238" s="113"/>
      <c r="G238" s="113"/>
      <c r="H238" s="113"/>
      <c r="I238" s="113"/>
      <c r="J238" s="113"/>
      <c r="K238" s="113"/>
      <c r="L238" s="115" t="e">
        <f t="shared" si="11"/>
        <v>#DIV/0!</v>
      </c>
      <c r="M238" s="116" t="e">
        <f t="shared" si="12"/>
        <v>#DIV/0!</v>
      </c>
      <c r="N238" s="78"/>
    </row>
    <row r="239" spans="1:14" x14ac:dyDescent="0.2">
      <c r="A239" s="111"/>
      <c r="B239" s="112"/>
      <c r="C239" s="113"/>
      <c r="D239" s="114"/>
      <c r="E239" s="113"/>
      <c r="F239" s="113"/>
      <c r="G239" s="113"/>
      <c r="H239" s="113"/>
      <c r="I239" s="113"/>
      <c r="J239" s="113"/>
      <c r="K239" s="113"/>
      <c r="L239" s="115" t="e">
        <f t="shared" si="11"/>
        <v>#DIV/0!</v>
      </c>
      <c r="M239" s="116" t="e">
        <f t="shared" si="12"/>
        <v>#DIV/0!</v>
      </c>
      <c r="N239" s="78"/>
    </row>
    <row r="240" spans="1:14" x14ac:dyDescent="0.2">
      <c r="A240" s="111"/>
      <c r="B240" s="112"/>
      <c r="C240" s="113"/>
      <c r="D240" s="114"/>
      <c r="E240" s="113"/>
      <c r="F240" s="113"/>
      <c r="G240" s="113"/>
      <c r="H240" s="113"/>
      <c r="I240" s="113"/>
      <c r="J240" s="113"/>
      <c r="K240" s="113"/>
      <c r="L240" s="115" t="e">
        <f t="shared" si="11"/>
        <v>#DIV/0!</v>
      </c>
      <c r="M240" s="116" t="e">
        <f t="shared" si="12"/>
        <v>#DIV/0!</v>
      </c>
      <c r="N240" s="78"/>
    </row>
    <row r="241" spans="1:14" ht="65.45" customHeight="1" x14ac:dyDescent="0.2">
      <c r="A241" s="55" t="s">
        <v>105</v>
      </c>
      <c r="B241" s="55" t="s">
        <v>105</v>
      </c>
      <c r="C241" s="55" t="s">
        <v>105</v>
      </c>
      <c r="D241" s="55" t="s">
        <v>105</v>
      </c>
      <c r="E241" s="55" t="s">
        <v>105</v>
      </c>
      <c r="F241" s="55" t="s">
        <v>105</v>
      </c>
      <c r="G241" s="55" t="s">
        <v>105</v>
      </c>
      <c r="H241" s="55" t="s">
        <v>105</v>
      </c>
      <c r="I241" s="55" t="s">
        <v>105</v>
      </c>
      <c r="J241" s="55" t="s">
        <v>105</v>
      </c>
      <c r="K241" s="55" t="s">
        <v>105</v>
      </c>
      <c r="N241" s="67"/>
    </row>
    <row r="242" spans="1:14" x14ac:dyDescent="0.2">
      <c r="N242" s="67"/>
    </row>
    <row r="243" spans="1:14" x14ac:dyDescent="0.2">
      <c r="N243" s="67"/>
    </row>
    <row r="244" spans="1:14" x14ac:dyDescent="0.2">
      <c r="N244" s="67"/>
    </row>
    <row r="245" spans="1:14" ht="31.5" x14ac:dyDescent="0.2">
      <c r="A245" s="117" t="s">
        <v>32</v>
      </c>
      <c r="N245" s="67"/>
    </row>
    <row r="246" spans="1:14" ht="90" customHeight="1" x14ac:dyDescent="0.2">
      <c r="A246" s="117"/>
      <c r="B246" s="118" t="s">
        <v>33</v>
      </c>
    </row>
    <row r="247" spans="1:14" ht="48" customHeight="1" x14ac:dyDescent="0.2">
      <c r="A247" s="75" t="s">
        <v>34</v>
      </c>
      <c r="B247" s="59" t="s">
        <v>35</v>
      </c>
      <c r="C247" s="58" t="s">
        <v>7</v>
      </c>
      <c r="D247" s="59" t="s">
        <v>9</v>
      </c>
    </row>
    <row r="248" spans="1:14" x14ac:dyDescent="0.2">
      <c r="A248" s="119"/>
      <c r="B248" s="120"/>
      <c r="C248" s="121" t="e">
        <f>MEDIAN(B248:B275)</f>
        <v>#NUM!</v>
      </c>
      <c r="D248" s="78"/>
    </row>
    <row r="249" spans="1:14" x14ac:dyDescent="0.2">
      <c r="A249" s="122"/>
      <c r="B249" s="120"/>
      <c r="C249" s="123" t="e">
        <f>C248</f>
        <v>#NUM!</v>
      </c>
      <c r="D249" s="78"/>
    </row>
    <row r="250" spans="1:14" x14ac:dyDescent="0.2">
      <c r="A250" s="122"/>
      <c r="B250" s="120"/>
      <c r="C250" s="123" t="e">
        <f t="shared" ref="C250:C275" si="13">C249</f>
        <v>#NUM!</v>
      </c>
      <c r="D250" s="78"/>
    </row>
    <row r="251" spans="1:14" x14ac:dyDescent="0.2">
      <c r="A251" s="122"/>
      <c r="B251" s="120"/>
      <c r="C251" s="123" t="e">
        <f t="shared" si="13"/>
        <v>#NUM!</v>
      </c>
      <c r="D251" s="78"/>
    </row>
    <row r="252" spans="1:14" x14ac:dyDescent="0.2">
      <c r="A252" s="122"/>
      <c r="B252" s="120"/>
      <c r="C252" s="123" t="e">
        <f t="shared" si="13"/>
        <v>#NUM!</v>
      </c>
      <c r="D252" s="78"/>
    </row>
    <row r="253" spans="1:14" x14ac:dyDescent="0.2">
      <c r="A253" s="122"/>
      <c r="B253" s="120"/>
      <c r="C253" s="123" t="e">
        <f t="shared" si="13"/>
        <v>#NUM!</v>
      </c>
      <c r="D253" s="78"/>
    </row>
    <row r="254" spans="1:14" x14ac:dyDescent="0.2">
      <c r="A254" s="122"/>
      <c r="B254" s="120"/>
      <c r="C254" s="123" t="e">
        <f t="shared" si="13"/>
        <v>#NUM!</v>
      </c>
      <c r="D254" s="78"/>
    </row>
    <row r="255" spans="1:14" x14ac:dyDescent="0.2">
      <c r="A255" s="122"/>
      <c r="B255" s="120"/>
      <c r="C255" s="123" t="e">
        <f t="shared" si="13"/>
        <v>#NUM!</v>
      </c>
      <c r="D255" s="78"/>
    </row>
    <row r="256" spans="1:14" x14ac:dyDescent="0.2">
      <c r="A256" s="122"/>
      <c r="B256" s="120"/>
      <c r="C256" s="123" t="e">
        <f t="shared" si="13"/>
        <v>#NUM!</v>
      </c>
      <c r="D256" s="78"/>
    </row>
    <row r="257" spans="1:4" x14ac:dyDescent="0.2">
      <c r="A257" s="122"/>
      <c r="B257" s="120"/>
      <c r="C257" s="123" t="e">
        <f t="shared" si="13"/>
        <v>#NUM!</v>
      </c>
      <c r="D257" s="78"/>
    </row>
    <row r="258" spans="1:4" x14ac:dyDescent="0.2">
      <c r="A258" s="122"/>
      <c r="B258" s="120"/>
      <c r="C258" s="123" t="e">
        <f t="shared" si="13"/>
        <v>#NUM!</v>
      </c>
      <c r="D258" s="78"/>
    </row>
    <row r="259" spans="1:4" x14ac:dyDescent="0.2">
      <c r="A259" s="122"/>
      <c r="B259" s="120"/>
      <c r="C259" s="123" t="e">
        <f t="shared" si="13"/>
        <v>#NUM!</v>
      </c>
      <c r="D259" s="78"/>
    </row>
    <row r="260" spans="1:4" x14ac:dyDescent="0.2">
      <c r="A260" s="122"/>
      <c r="B260" s="120"/>
      <c r="C260" s="123" t="e">
        <f t="shared" si="13"/>
        <v>#NUM!</v>
      </c>
      <c r="D260" s="78"/>
    </row>
    <row r="261" spans="1:4" x14ac:dyDescent="0.2">
      <c r="A261" s="122"/>
      <c r="B261" s="120"/>
      <c r="C261" s="123" t="e">
        <f t="shared" si="13"/>
        <v>#NUM!</v>
      </c>
      <c r="D261" s="78"/>
    </row>
    <row r="262" spans="1:4" x14ac:dyDescent="0.2">
      <c r="A262" s="122"/>
      <c r="B262" s="120"/>
      <c r="C262" s="123" t="e">
        <f t="shared" si="13"/>
        <v>#NUM!</v>
      </c>
      <c r="D262" s="78"/>
    </row>
    <row r="263" spans="1:4" x14ac:dyDescent="0.2">
      <c r="A263" s="122"/>
      <c r="B263" s="120"/>
      <c r="C263" s="123" t="e">
        <f t="shared" si="13"/>
        <v>#NUM!</v>
      </c>
      <c r="D263" s="78"/>
    </row>
    <row r="264" spans="1:4" x14ac:dyDescent="0.2">
      <c r="A264" s="122"/>
      <c r="B264" s="120"/>
      <c r="C264" s="123" t="e">
        <f t="shared" si="13"/>
        <v>#NUM!</v>
      </c>
      <c r="D264" s="78"/>
    </row>
    <row r="265" spans="1:4" x14ac:dyDescent="0.2">
      <c r="A265" s="122"/>
      <c r="B265" s="120"/>
      <c r="C265" s="123" t="e">
        <f t="shared" si="13"/>
        <v>#NUM!</v>
      </c>
      <c r="D265" s="78"/>
    </row>
    <row r="266" spans="1:4" x14ac:dyDescent="0.2">
      <c r="A266" s="122"/>
      <c r="B266" s="120"/>
      <c r="C266" s="123" t="e">
        <f t="shared" si="13"/>
        <v>#NUM!</v>
      </c>
      <c r="D266" s="124"/>
    </row>
    <row r="267" spans="1:4" x14ac:dyDescent="0.2">
      <c r="A267" s="122"/>
      <c r="B267" s="120"/>
      <c r="C267" s="123" t="e">
        <f t="shared" si="13"/>
        <v>#NUM!</v>
      </c>
      <c r="D267" s="124"/>
    </row>
    <row r="268" spans="1:4" x14ac:dyDescent="0.2">
      <c r="A268" s="122"/>
      <c r="B268" s="120"/>
      <c r="C268" s="123" t="e">
        <f t="shared" si="13"/>
        <v>#NUM!</v>
      </c>
      <c r="D268" s="78"/>
    </row>
    <row r="269" spans="1:4" x14ac:dyDescent="0.2">
      <c r="A269" s="122"/>
      <c r="B269" s="120"/>
      <c r="C269" s="123" t="e">
        <f t="shared" si="13"/>
        <v>#NUM!</v>
      </c>
      <c r="D269" s="124"/>
    </row>
    <row r="270" spans="1:4" x14ac:dyDescent="0.2">
      <c r="A270" s="122"/>
      <c r="B270" s="120"/>
      <c r="C270" s="123" t="e">
        <f t="shared" si="13"/>
        <v>#NUM!</v>
      </c>
      <c r="D270" s="124"/>
    </row>
    <row r="271" spans="1:4" x14ac:dyDescent="0.2">
      <c r="A271" s="122"/>
      <c r="B271" s="120"/>
      <c r="C271" s="123" t="e">
        <f t="shared" si="13"/>
        <v>#NUM!</v>
      </c>
      <c r="D271" s="78"/>
    </row>
    <row r="272" spans="1:4" x14ac:dyDescent="0.2">
      <c r="A272" s="122"/>
      <c r="B272" s="120"/>
      <c r="C272" s="123" t="e">
        <f t="shared" si="13"/>
        <v>#NUM!</v>
      </c>
      <c r="D272" s="78"/>
    </row>
    <row r="273" spans="1:4" x14ac:dyDescent="0.2">
      <c r="A273" s="122"/>
      <c r="B273" s="120"/>
      <c r="C273" s="123" t="e">
        <f t="shared" si="13"/>
        <v>#NUM!</v>
      </c>
      <c r="D273" s="78"/>
    </row>
    <row r="274" spans="1:4" x14ac:dyDescent="0.2">
      <c r="A274" s="122"/>
      <c r="B274" s="120"/>
      <c r="C274" s="123" t="e">
        <f t="shared" si="13"/>
        <v>#NUM!</v>
      </c>
      <c r="D274" s="78"/>
    </row>
    <row r="275" spans="1:4" x14ac:dyDescent="0.2">
      <c r="A275" s="122"/>
      <c r="B275" s="120"/>
      <c r="C275" s="123" t="e">
        <f t="shared" si="13"/>
        <v>#NUM!</v>
      </c>
      <c r="D275" s="78"/>
    </row>
    <row r="276" spans="1:4" ht="70.900000000000006" customHeight="1" x14ac:dyDescent="0.2">
      <c r="A276" s="65" t="s">
        <v>106</v>
      </c>
      <c r="B276" s="65" t="s">
        <v>106</v>
      </c>
    </row>
  </sheetData>
  <pageMargins left="0.75" right="0.75" top="1" bottom="1" header="0.5" footer="0.5"/>
  <pageSetup orientation="landscape"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A993D-3465-40AE-9C9B-C6571A24A968}">
  <dimension ref="A1:G35"/>
  <sheetViews>
    <sheetView zoomScale="51" zoomScaleNormal="51" workbookViewId="0">
      <selection activeCell="L50" sqref="L50"/>
    </sheetView>
  </sheetViews>
  <sheetFormatPr defaultRowHeight="12.75" x14ac:dyDescent="0.2"/>
  <cols>
    <col min="1" max="1" width="24.140625" style="1" customWidth="1"/>
    <col min="2" max="3" width="19.85546875" style="1" customWidth="1"/>
    <col min="4" max="4" width="19.85546875" style="17" customWidth="1"/>
    <col min="5" max="5" width="19.85546875" style="1" customWidth="1"/>
    <col min="6" max="6" width="19.85546875" style="18" customWidth="1"/>
    <col min="7" max="7" width="39.7109375" style="1" customWidth="1"/>
    <col min="8" max="12" width="19.85546875" style="1" customWidth="1"/>
    <col min="13" max="14" width="18.140625" style="1" customWidth="1"/>
    <col min="15" max="256" width="9.140625" style="1"/>
    <col min="257" max="257" width="24.140625" style="1" customWidth="1"/>
    <col min="258" max="268" width="19.85546875" style="1" customWidth="1"/>
    <col min="269" max="270" width="18.140625" style="1" customWidth="1"/>
    <col min="271" max="512" width="9.140625" style="1"/>
    <col min="513" max="513" width="24.140625" style="1" customWidth="1"/>
    <col min="514" max="524" width="19.85546875" style="1" customWidth="1"/>
    <col min="525" max="526" width="18.140625" style="1" customWidth="1"/>
    <col min="527" max="768" width="9.140625" style="1"/>
    <col min="769" max="769" width="24.140625" style="1" customWidth="1"/>
    <col min="770" max="780" width="19.85546875" style="1" customWidth="1"/>
    <col min="781" max="782" width="18.140625" style="1" customWidth="1"/>
    <col min="783" max="1024" width="9.140625" style="1"/>
    <col min="1025" max="1025" width="24.140625" style="1" customWidth="1"/>
    <col min="1026" max="1036" width="19.85546875" style="1" customWidth="1"/>
    <col min="1037" max="1038" width="18.140625" style="1" customWidth="1"/>
    <col min="1039" max="1280" width="9.140625" style="1"/>
    <col min="1281" max="1281" width="24.140625" style="1" customWidth="1"/>
    <col min="1282" max="1292" width="19.85546875" style="1" customWidth="1"/>
    <col min="1293" max="1294" width="18.140625" style="1" customWidth="1"/>
    <col min="1295" max="1536" width="9.140625" style="1"/>
    <col min="1537" max="1537" width="24.140625" style="1" customWidth="1"/>
    <col min="1538" max="1548" width="19.85546875" style="1" customWidth="1"/>
    <col min="1549" max="1550" width="18.140625" style="1" customWidth="1"/>
    <col min="1551" max="1792" width="9.140625" style="1"/>
    <col min="1793" max="1793" width="24.140625" style="1" customWidth="1"/>
    <col min="1794" max="1804" width="19.85546875" style="1" customWidth="1"/>
    <col min="1805" max="1806" width="18.140625" style="1" customWidth="1"/>
    <col min="1807" max="2048" width="9.140625" style="1"/>
    <col min="2049" max="2049" width="24.140625" style="1" customWidth="1"/>
    <col min="2050" max="2060" width="19.85546875" style="1" customWidth="1"/>
    <col min="2061" max="2062" width="18.140625" style="1" customWidth="1"/>
    <col min="2063" max="2304" width="9.140625" style="1"/>
    <col min="2305" max="2305" width="24.140625" style="1" customWidth="1"/>
    <col min="2306" max="2316" width="19.85546875" style="1" customWidth="1"/>
    <col min="2317" max="2318" width="18.140625" style="1" customWidth="1"/>
    <col min="2319" max="2560" width="9.140625" style="1"/>
    <col min="2561" max="2561" width="24.140625" style="1" customWidth="1"/>
    <col min="2562" max="2572" width="19.85546875" style="1" customWidth="1"/>
    <col min="2573" max="2574" width="18.140625" style="1" customWidth="1"/>
    <col min="2575" max="2816" width="9.140625" style="1"/>
    <col min="2817" max="2817" width="24.140625" style="1" customWidth="1"/>
    <col min="2818" max="2828" width="19.85546875" style="1" customWidth="1"/>
    <col min="2829" max="2830" width="18.140625" style="1" customWidth="1"/>
    <col min="2831" max="3072" width="9.140625" style="1"/>
    <col min="3073" max="3073" width="24.140625" style="1" customWidth="1"/>
    <col min="3074" max="3084" width="19.85546875" style="1" customWidth="1"/>
    <col min="3085" max="3086" width="18.140625" style="1" customWidth="1"/>
    <col min="3087" max="3328" width="9.140625" style="1"/>
    <col min="3329" max="3329" width="24.140625" style="1" customWidth="1"/>
    <col min="3330" max="3340" width="19.85546875" style="1" customWidth="1"/>
    <col min="3341" max="3342" width="18.140625" style="1" customWidth="1"/>
    <col min="3343" max="3584" width="9.140625" style="1"/>
    <col min="3585" max="3585" width="24.140625" style="1" customWidth="1"/>
    <col min="3586" max="3596" width="19.85546875" style="1" customWidth="1"/>
    <col min="3597" max="3598" width="18.140625" style="1" customWidth="1"/>
    <col min="3599" max="3840" width="9.140625" style="1"/>
    <col min="3841" max="3841" width="24.140625" style="1" customWidth="1"/>
    <col min="3842" max="3852" width="19.85546875" style="1" customWidth="1"/>
    <col min="3853" max="3854" width="18.140625" style="1" customWidth="1"/>
    <col min="3855" max="4096" width="9.140625" style="1"/>
    <col min="4097" max="4097" width="24.140625" style="1" customWidth="1"/>
    <col min="4098" max="4108" width="19.85546875" style="1" customWidth="1"/>
    <col min="4109" max="4110" width="18.140625" style="1" customWidth="1"/>
    <col min="4111" max="4352" width="9.140625" style="1"/>
    <col min="4353" max="4353" width="24.140625" style="1" customWidth="1"/>
    <col min="4354" max="4364" width="19.85546875" style="1" customWidth="1"/>
    <col min="4365" max="4366" width="18.140625" style="1" customWidth="1"/>
    <col min="4367" max="4608" width="9.140625" style="1"/>
    <col min="4609" max="4609" width="24.140625" style="1" customWidth="1"/>
    <col min="4610" max="4620" width="19.85546875" style="1" customWidth="1"/>
    <col min="4621" max="4622" width="18.140625" style="1" customWidth="1"/>
    <col min="4623" max="4864" width="9.140625" style="1"/>
    <col min="4865" max="4865" width="24.140625" style="1" customWidth="1"/>
    <col min="4866" max="4876" width="19.85546875" style="1" customWidth="1"/>
    <col min="4877" max="4878" width="18.140625" style="1" customWidth="1"/>
    <col min="4879" max="5120" width="9.140625" style="1"/>
    <col min="5121" max="5121" width="24.140625" style="1" customWidth="1"/>
    <col min="5122" max="5132" width="19.85546875" style="1" customWidth="1"/>
    <col min="5133" max="5134" width="18.140625" style="1" customWidth="1"/>
    <col min="5135" max="5376" width="9.140625" style="1"/>
    <col min="5377" max="5377" width="24.140625" style="1" customWidth="1"/>
    <col min="5378" max="5388" width="19.85546875" style="1" customWidth="1"/>
    <col min="5389" max="5390" width="18.140625" style="1" customWidth="1"/>
    <col min="5391" max="5632" width="9.140625" style="1"/>
    <col min="5633" max="5633" width="24.140625" style="1" customWidth="1"/>
    <col min="5634" max="5644" width="19.85546875" style="1" customWidth="1"/>
    <col min="5645" max="5646" width="18.140625" style="1" customWidth="1"/>
    <col min="5647" max="5888" width="9.140625" style="1"/>
    <col min="5889" max="5889" width="24.140625" style="1" customWidth="1"/>
    <col min="5890" max="5900" width="19.85546875" style="1" customWidth="1"/>
    <col min="5901" max="5902" width="18.140625" style="1" customWidth="1"/>
    <col min="5903" max="6144" width="9.140625" style="1"/>
    <col min="6145" max="6145" width="24.140625" style="1" customWidth="1"/>
    <col min="6146" max="6156" width="19.85546875" style="1" customWidth="1"/>
    <col min="6157" max="6158" width="18.140625" style="1" customWidth="1"/>
    <col min="6159" max="6400" width="9.140625" style="1"/>
    <col min="6401" max="6401" width="24.140625" style="1" customWidth="1"/>
    <col min="6402" max="6412" width="19.85546875" style="1" customWidth="1"/>
    <col min="6413" max="6414" width="18.140625" style="1" customWidth="1"/>
    <col min="6415" max="6656" width="9.140625" style="1"/>
    <col min="6657" max="6657" width="24.140625" style="1" customWidth="1"/>
    <col min="6658" max="6668" width="19.85546875" style="1" customWidth="1"/>
    <col min="6669" max="6670" width="18.140625" style="1" customWidth="1"/>
    <col min="6671" max="6912" width="9.140625" style="1"/>
    <col min="6913" max="6913" width="24.140625" style="1" customWidth="1"/>
    <col min="6914" max="6924" width="19.85546875" style="1" customWidth="1"/>
    <col min="6925" max="6926" width="18.140625" style="1" customWidth="1"/>
    <col min="6927" max="7168" width="9.140625" style="1"/>
    <col min="7169" max="7169" width="24.140625" style="1" customWidth="1"/>
    <col min="7170" max="7180" width="19.85546875" style="1" customWidth="1"/>
    <col min="7181" max="7182" width="18.140625" style="1" customWidth="1"/>
    <col min="7183" max="7424" width="9.140625" style="1"/>
    <col min="7425" max="7425" width="24.140625" style="1" customWidth="1"/>
    <col min="7426" max="7436" width="19.85546875" style="1" customWidth="1"/>
    <col min="7437" max="7438" width="18.140625" style="1" customWidth="1"/>
    <col min="7439" max="7680" width="9.140625" style="1"/>
    <col min="7681" max="7681" width="24.140625" style="1" customWidth="1"/>
    <col min="7682" max="7692" width="19.85546875" style="1" customWidth="1"/>
    <col min="7693" max="7694" width="18.140625" style="1" customWidth="1"/>
    <col min="7695" max="7936" width="9.140625" style="1"/>
    <col min="7937" max="7937" width="24.140625" style="1" customWidth="1"/>
    <col min="7938" max="7948" width="19.85546875" style="1" customWidth="1"/>
    <col min="7949" max="7950" width="18.140625" style="1" customWidth="1"/>
    <col min="7951" max="8192" width="9.140625" style="1"/>
    <col min="8193" max="8193" width="24.140625" style="1" customWidth="1"/>
    <col min="8194" max="8204" width="19.85546875" style="1" customWidth="1"/>
    <col min="8205" max="8206" width="18.140625" style="1" customWidth="1"/>
    <col min="8207" max="8448" width="9.140625" style="1"/>
    <col min="8449" max="8449" width="24.140625" style="1" customWidth="1"/>
    <col min="8450" max="8460" width="19.85546875" style="1" customWidth="1"/>
    <col min="8461" max="8462" width="18.140625" style="1" customWidth="1"/>
    <col min="8463" max="8704" width="9.140625" style="1"/>
    <col min="8705" max="8705" width="24.140625" style="1" customWidth="1"/>
    <col min="8706" max="8716" width="19.85546875" style="1" customWidth="1"/>
    <col min="8717" max="8718" width="18.140625" style="1" customWidth="1"/>
    <col min="8719" max="8960" width="9.140625" style="1"/>
    <col min="8961" max="8961" width="24.140625" style="1" customWidth="1"/>
    <col min="8962" max="8972" width="19.85546875" style="1" customWidth="1"/>
    <col min="8973" max="8974" width="18.140625" style="1" customWidth="1"/>
    <col min="8975" max="9216" width="9.140625" style="1"/>
    <col min="9217" max="9217" width="24.140625" style="1" customWidth="1"/>
    <col min="9218" max="9228" width="19.85546875" style="1" customWidth="1"/>
    <col min="9229" max="9230" width="18.140625" style="1" customWidth="1"/>
    <col min="9231" max="9472" width="9.140625" style="1"/>
    <col min="9473" max="9473" width="24.140625" style="1" customWidth="1"/>
    <col min="9474" max="9484" width="19.85546875" style="1" customWidth="1"/>
    <col min="9485" max="9486" width="18.140625" style="1" customWidth="1"/>
    <col min="9487" max="9728" width="9.140625" style="1"/>
    <col min="9729" max="9729" width="24.140625" style="1" customWidth="1"/>
    <col min="9730" max="9740" width="19.85546875" style="1" customWidth="1"/>
    <col min="9741" max="9742" width="18.140625" style="1" customWidth="1"/>
    <col min="9743" max="9984" width="9.140625" style="1"/>
    <col min="9985" max="9985" width="24.140625" style="1" customWidth="1"/>
    <col min="9986" max="9996" width="19.85546875" style="1" customWidth="1"/>
    <col min="9997" max="9998" width="18.140625" style="1" customWidth="1"/>
    <col min="9999" max="10240" width="9.140625" style="1"/>
    <col min="10241" max="10241" width="24.140625" style="1" customWidth="1"/>
    <col min="10242" max="10252" width="19.85546875" style="1" customWidth="1"/>
    <col min="10253" max="10254" width="18.140625" style="1" customWidth="1"/>
    <col min="10255" max="10496" width="9.140625" style="1"/>
    <col min="10497" max="10497" width="24.140625" style="1" customWidth="1"/>
    <col min="10498" max="10508" width="19.85546875" style="1" customWidth="1"/>
    <col min="10509" max="10510" width="18.140625" style="1" customWidth="1"/>
    <col min="10511" max="10752" width="9.140625" style="1"/>
    <col min="10753" max="10753" width="24.140625" style="1" customWidth="1"/>
    <col min="10754" max="10764" width="19.85546875" style="1" customWidth="1"/>
    <col min="10765" max="10766" width="18.140625" style="1" customWidth="1"/>
    <col min="10767" max="11008" width="9.140625" style="1"/>
    <col min="11009" max="11009" width="24.140625" style="1" customWidth="1"/>
    <col min="11010" max="11020" width="19.85546875" style="1" customWidth="1"/>
    <col min="11021" max="11022" width="18.140625" style="1" customWidth="1"/>
    <col min="11023" max="11264" width="9.140625" style="1"/>
    <col min="11265" max="11265" width="24.140625" style="1" customWidth="1"/>
    <col min="11266" max="11276" width="19.85546875" style="1" customWidth="1"/>
    <col min="11277" max="11278" width="18.140625" style="1" customWidth="1"/>
    <col min="11279" max="11520" width="9.140625" style="1"/>
    <col min="11521" max="11521" width="24.140625" style="1" customWidth="1"/>
    <col min="11522" max="11532" width="19.85546875" style="1" customWidth="1"/>
    <col min="11533" max="11534" width="18.140625" style="1" customWidth="1"/>
    <col min="11535" max="11776" width="9.140625" style="1"/>
    <col min="11777" max="11777" width="24.140625" style="1" customWidth="1"/>
    <col min="11778" max="11788" width="19.85546875" style="1" customWidth="1"/>
    <col min="11789" max="11790" width="18.140625" style="1" customWidth="1"/>
    <col min="11791" max="12032" width="9.140625" style="1"/>
    <col min="12033" max="12033" width="24.140625" style="1" customWidth="1"/>
    <col min="12034" max="12044" width="19.85546875" style="1" customWidth="1"/>
    <col min="12045" max="12046" width="18.140625" style="1" customWidth="1"/>
    <col min="12047" max="12288" width="9.140625" style="1"/>
    <col min="12289" max="12289" width="24.140625" style="1" customWidth="1"/>
    <col min="12290" max="12300" width="19.85546875" style="1" customWidth="1"/>
    <col min="12301" max="12302" width="18.140625" style="1" customWidth="1"/>
    <col min="12303" max="12544" width="9.140625" style="1"/>
    <col min="12545" max="12545" width="24.140625" style="1" customWidth="1"/>
    <col min="12546" max="12556" width="19.85546875" style="1" customWidth="1"/>
    <col min="12557" max="12558" width="18.140625" style="1" customWidth="1"/>
    <col min="12559" max="12800" width="9.140625" style="1"/>
    <col min="12801" max="12801" width="24.140625" style="1" customWidth="1"/>
    <col min="12802" max="12812" width="19.85546875" style="1" customWidth="1"/>
    <col min="12813" max="12814" width="18.140625" style="1" customWidth="1"/>
    <col min="12815" max="13056" width="9.140625" style="1"/>
    <col min="13057" max="13057" width="24.140625" style="1" customWidth="1"/>
    <col min="13058" max="13068" width="19.85546875" style="1" customWidth="1"/>
    <col min="13069" max="13070" width="18.140625" style="1" customWidth="1"/>
    <col min="13071" max="13312" width="9.140625" style="1"/>
    <col min="13313" max="13313" width="24.140625" style="1" customWidth="1"/>
    <col min="13314" max="13324" width="19.85546875" style="1" customWidth="1"/>
    <col min="13325" max="13326" width="18.140625" style="1" customWidth="1"/>
    <col min="13327" max="13568" width="9.140625" style="1"/>
    <col min="13569" max="13569" width="24.140625" style="1" customWidth="1"/>
    <col min="13570" max="13580" width="19.85546875" style="1" customWidth="1"/>
    <col min="13581" max="13582" width="18.140625" style="1" customWidth="1"/>
    <col min="13583" max="13824" width="9.140625" style="1"/>
    <col min="13825" max="13825" width="24.140625" style="1" customWidth="1"/>
    <col min="13826" max="13836" width="19.85546875" style="1" customWidth="1"/>
    <col min="13837" max="13838" width="18.140625" style="1" customWidth="1"/>
    <col min="13839" max="14080" width="9.140625" style="1"/>
    <col min="14081" max="14081" width="24.140625" style="1" customWidth="1"/>
    <col min="14082" max="14092" width="19.85546875" style="1" customWidth="1"/>
    <col min="14093" max="14094" width="18.140625" style="1" customWidth="1"/>
    <col min="14095" max="14336" width="9.140625" style="1"/>
    <col min="14337" max="14337" width="24.140625" style="1" customWidth="1"/>
    <col min="14338" max="14348" width="19.85546875" style="1" customWidth="1"/>
    <col min="14349" max="14350" width="18.140625" style="1" customWidth="1"/>
    <col min="14351" max="14592" width="9.140625" style="1"/>
    <col min="14593" max="14593" width="24.140625" style="1" customWidth="1"/>
    <col min="14594" max="14604" width="19.85546875" style="1" customWidth="1"/>
    <col min="14605" max="14606" width="18.140625" style="1" customWidth="1"/>
    <col min="14607" max="14848" width="9.140625" style="1"/>
    <col min="14849" max="14849" width="24.140625" style="1" customWidth="1"/>
    <col min="14850" max="14860" width="19.85546875" style="1" customWidth="1"/>
    <col min="14861" max="14862" width="18.140625" style="1" customWidth="1"/>
    <col min="14863" max="15104" width="9.140625" style="1"/>
    <col min="15105" max="15105" width="24.140625" style="1" customWidth="1"/>
    <col min="15106" max="15116" width="19.85546875" style="1" customWidth="1"/>
    <col min="15117" max="15118" width="18.140625" style="1" customWidth="1"/>
    <col min="15119" max="15360" width="9.140625" style="1"/>
    <col min="15361" max="15361" width="24.140625" style="1" customWidth="1"/>
    <col min="15362" max="15372" width="19.85546875" style="1" customWidth="1"/>
    <col min="15373" max="15374" width="18.140625" style="1" customWidth="1"/>
    <col min="15375" max="15616" width="9.140625" style="1"/>
    <col min="15617" max="15617" width="24.140625" style="1" customWidth="1"/>
    <col min="15618" max="15628" width="19.85546875" style="1" customWidth="1"/>
    <col min="15629" max="15630" width="18.140625" style="1" customWidth="1"/>
    <col min="15631" max="15872" width="9.140625" style="1"/>
    <col min="15873" max="15873" width="24.140625" style="1" customWidth="1"/>
    <col min="15874" max="15884" width="19.85546875" style="1" customWidth="1"/>
    <col min="15885" max="15886" width="18.140625" style="1" customWidth="1"/>
    <col min="15887" max="16128" width="9.140625" style="1"/>
    <col min="16129" max="16129" width="24.140625" style="1" customWidth="1"/>
    <col min="16130" max="16140" width="19.85546875" style="1" customWidth="1"/>
    <col min="16141" max="16142" width="18.140625" style="1" customWidth="1"/>
    <col min="16143" max="16384" width="9.140625" style="1"/>
  </cols>
  <sheetData>
    <row r="1" spans="1:7" s="3" customFormat="1" x14ac:dyDescent="0.2">
      <c r="A1" s="2"/>
      <c r="D1" s="4"/>
      <c r="F1" s="5"/>
    </row>
    <row r="2" spans="1:7" s="3" customFormat="1" ht="14.25" x14ac:dyDescent="0.2">
      <c r="A2" s="6"/>
      <c r="D2" s="4"/>
      <c r="F2" s="5"/>
    </row>
    <row r="3" spans="1:7" s="3" customFormat="1" ht="37.5" customHeight="1" x14ac:dyDescent="0.2">
      <c r="A3" s="7" t="s">
        <v>0</v>
      </c>
      <c r="D3" s="4"/>
      <c r="F3" s="5"/>
    </row>
    <row r="4" spans="1:7" s="3" customFormat="1" ht="75" x14ac:dyDescent="0.25">
      <c r="A4" s="8"/>
      <c r="B4" s="9"/>
      <c r="C4" s="8"/>
      <c r="D4" s="10" t="s">
        <v>1</v>
      </c>
      <c r="E4" s="10" t="s">
        <v>1</v>
      </c>
      <c r="F4" s="11" t="s">
        <v>2</v>
      </c>
      <c r="G4" s="8"/>
    </row>
    <row r="5" spans="1:7" s="3" customFormat="1" ht="79.5" x14ac:dyDescent="0.2">
      <c r="A5" s="12" t="s">
        <v>3</v>
      </c>
      <c r="B5" s="12" t="s">
        <v>4</v>
      </c>
      <c r="C5" s="12" t="s">
        <v>5</v>
      </c>
      <c r="D5" s="13" t="s">
        <v>6</v>
      </c>
      <c r="E5" s="14" t="s">
        <v>7</v>
      </c>
      <c r="F5" s="15" t="s">
        <v>8</v>
      </c>
      <c r="G5" s="15" t="s">
        <v>9</v>
      </c>
    </row>
    <row r="6" spans="1:7" s="3" customFormat="1" ht="25.5" x14ac:dyDescent="0.2">
      <c r="A6" s="24" t="s">
        <v>36</v>
      </c>
      <c r="B6" s="19">
        <v>7</v>
      </c>
      <c r="C6" s="19">
        <v>30</v>
      </c>
      <c r="D6" s="20">
        <f>B6/C6</f>
        <v>0.23333333333333334</v>
      </c>
      <c r="E6" s="21">
        <f>MEDIAN($D$6:$D$35)</f>
        <v>0.73214285714285721</v>
      </c>
      <c r="F6" s="22">
        <v>0.9</v>
      </c>
      <c r="G6" s="23" t="s">
        <v>66</v>
      </c>
    </row>
    <row r="7" spans="1:7" s="3" customFormat="1" ht="18" x14ac:dyDescent="0.2">
      <c r="A7" s="24" t="s">
        <v>37</v>
      </c>
      <c r="B7" s="19">
        <v>1</v>
      </c>
      <c r="C7" s="19">
        <v>5</v>
      </c>
      <c r="D7" s="20">
        <f t="shared" ref="D7:D35" si="0">B7/C7</f>
        <v>0.2</v>
      </c>
      <c r="E7" s="21">
        <f t="shared" ref="E7:E35" si="1">MEDIAN($D$6:$D$35)</f>
        <v>0.73214285714285721</v>
      </c>
      <c r="F7" s="22">
        <f>$F$6</f>
        <v>0.9</v>
      </c>
      <c r="G7" s="23"/>
    </row>
    <row r="8" spans="1:7" s="3" customFormat="1" ht="18" x14ac:dyDescent="0.2">
      <c r="A8" s="24" t="s">
        <v>38</v>
      </c>
      <c r="B8" s="19">
        <v>4</v>
      </c>
      <c r="C8" s="19">
        <v>7</v>
      </c>
      <c r="D8" s="20">
        <f t="shared" si="0"/>
        <v>0.5714285714285714</v>
      </c>
      <c r="E8" s="21">
        <f t="shared" si="1"/>
        <v>0.73214285714285721</v>
      </c>
      <c r="F8" s="22">
        <f t="shared" ref="F8:F35" si="2">$F$6</f>
        <v>0.9</v>
      </c>
      <c r="G8" s="23"/>
    </row>
    <row r="9" spans="1:7" s="3" customFormat="1" ht="38.25" x14ac:dyDescent="0.2">
      <c r="A9" s="24" t="s">
        <v>40</v>
      </c>
      <c r="B9" s="19">
        <v>3</v>
      </c>
      <c r="C9" s="19">
        <v>8</v>
      </c>
      <c r="D9" s="20">
        <f t="shared" si="0"/>
        <v>0.375</v>
      </c>
      <c r="E9" s="21">
        <f t="shared" si="1"/>
        <v>0.73214285714285721</v>
      </c>
      <c r="F9" s="22">
        <f t="shared" si="2"/>
        <v>0.9</v>
      </c>
      <c r="G9" s="25" t="s">
        <v>67</v>
      </c>
    </row>
    <row r="10" spans="1:7" s="3" customFormat="1" ht="18" x14ac:dyDescent="0.2">
      <c r="A10" s="24" t="s">
        <v>41</v>
      </c>
      <c r="B10" s="19">
        <v>4</v>
      </c>
      <c r="C10" s="19">
        <v>9</v>
      </c>
      <c r="D10" s="20">
        <f t="shared" si="0"/>
        <v>0.44444444444444442</v>
      </c>
      <c r="E10" s="21">
        <f t="shared" si="1"/>
        <v>0.73214285714285721</v>
      </c>
      <c r="F10" s="22">
        <f t="shared" si="2"/>
        <v>0.9</v>
      </c>
      <c r="G10" s="23"/>
    </row>
    <row r="11" spans="1:7" s="3" customFormat="1" ht="18" x14ac:dyDescent="0.2">
      <c r="A11" s="24" t="s">
        <v>42</v>
      </c>
      <c r="B11" s="19">
        <v>3</v>
      </c>
      <c r="C11" s="19">
        <v>6</v>
      </c>
      <c r="D11" s="20">
        <f t="shared" si="0"/>
        <v>0.5</v>
      </c>
      <c r="E11" s="21">
        <f t="shared" si="1"/>
        <v>0.73214285714285721</v>
      </c>
      <c r="F11" s="22">
        <f t="shared" si="2"/>
        <v>0.9</v>
      </c>
      <c r="G11" s="23"/>
    </row>
    <row r="12" spans="1:7" s="3" customFormat="1" ht="18" x14ac:dyDescent="0.2">
      <c r="A12" s="24" t="s">
        <v>43</v>
      </c>
      <c r="B12" s="19">
        <v>3</v>
      </c>
      <c r="C12" s="19">
        <v>8</v>
      </c>
      <c r="D12" s="20">
        <f t="shared" si="0"/>
        <v>0.375</v>
      </c>
      <c r="E12" s="21">
        <f t="shared" si="1"/>
        <v>0.73214285714285721</v>
      </c>
      <c r="F12" s="22">
        <f t="shared" si="2"/>
        <v>0.9</v>
      </c>
      <c r="G12" s="25" t="s">
        <v>68</v>
      </c>
    </row>
    <row r="13" spans="1:7" s="3" customFormat="1" ht="18" x14ac:dyDescent="0.2">
      <c r="A13" s="24" t="s">
        <v>44</v>
      </c>
      <c r="B13" s="19">
        <v>2</v>
      </c>
      <c r="C13" s="19">
        <v>7</v>
      </c>
      <c r="D13" s="20">
        <f t="shared" si="0"/>
        <v>0.2857142857142857</v>
      </c>
      <c r="E13" s="21">
        <f t="shared" si="1"/>
        <v>0.73214285714285721</v>
      </c>
      <c r="F13" s="22">
        <f t="shared" si="2"/>
        <v>0.9</v>
      </c>
      <c r="G13" s="23"/>
    </row>
    <row r="14" spans="1:7" s="3" customFormat="1" ht="25.5" x14ac:dyDescent="0.2">
      <c r="A14" s="24" t="s">
        <v>45</v>
      </c>
      <c r="B14" s="19">
        <v>3</v>
      </c>
      <c r="C14" s="19">
        <v>6</v>
      </c>
      <c r="D14" s="20">
        <f t="shared" si="0"/>
        <v>0.5</v>
      </c>
      <c r="E14" s="21">
        <f t="shared" si="1"/>
        <v>0.73214285714285721</v>
      </c>
      <c r="F14" s="22">
        <f t="shared" si="2"/>
        <v>0.9</v>
      </c>
      <c r="G14" s="25" t="s">
        <v>69</v>
      </c>
    </row>
    <row r="15" spans="1:7" s="3" customFormat="1" ht="18" x14ac:dyDescent="0.2">
      <c r="A15" s="24" t="s">
        <v>39</v>
      </c>
      <c r="B15" s="19">
        <v>9</v>
      </c>
      <c r="C15" s="19">
        <v>9</v>
      </c>
      <c r="D15" s="20">
        <f t="shared" si="0"/>
        <v>1</v>
      </c>
      <c r="E15" s="21">
        <f t="shared" si="1"/>
        <v>0.73214285714285721</v>
      </c>
      <c r="F15" s="22">
        <f t="shared" si="2"/>
        <v>0.9</v>
      </c>
      <c r="G15" s="23"/>
    </row>
    <row r="16" spans="1:7" s="3" customFormat="1" ht="18" x14ac:dyDescent="0.2">
      <c r="A16" s="24" t="s">
        <v>46</v>
      </c>
      <c r="B16" s="19">
        <v>3</v>
      </c>
      <c r="C16" s="19">
        <v>6</v>
      </c>
      <c r="D16" s="20">
        <f t="shared" si="0"/>
        <v>0.5</v>
      </c>
      <c r="E16" s="21">
        <f t="shared" si="1"/>
        <v>0.73214285714285721</v>
      </c>
      <c r="F16" s="22">
        <f t="shared" si="2"/>
        <v>0.9</v>
      </c>
      <c r="G16" s="23"/>
    </row>
    <row r="17" spans="1:7" s="3" customFormat="1" ht="18" x14ac:dyDescent="0.2">
      <c r="A17" s="24" t="s">
        <v>47</v>
      </c>
      <c r="B17" s="19">
        <v>3</v>
      </c>
      <c r="C17" s="19">
        <v>5</v>
      </c>
      <c r="D17" s="20">
        <f t="shared" si="0"/>
        <v>0.6</v>
      </c>
      <c r="E17" s="21">
        <f t="shared" si="1"/>
        <v>0.73214285714285721</v>
      </c>
      <c r="F17" s="22">
        <f t="shared" si="2"/>
        <v>0.9</v>
      </c>
      <c r="G17" s="23"/>
    </row>
    <row r="18" spans="1:7" s="3" customFormat="1" ht="18" x14ac:dyDescent="0.2">
      <c r="A18" s="24" t="s">
        <v>48</v>
      </c>
      <c r="B18" s="19">
        <v>5</v>
      </c>
      <c r="C18" s="19">
        <v>8</v>
      </c>
      <c r="D18" s="20">
        <f t="shared" si="0"/>
        <v>0.625</v>
      </c>
      <c r="E18" s="21">
        <f t="shared" si="1"/>
        <v>0.73214285714285721</v>
      </c>
      <c r="F18" s="22">
        <f t="shared" si="2"/>
        <v>0.9</v>
      </c>
      <c r="G18" s="23"/>
    </row>
    <row r="19" spans="1:7" s="3" customFormat="1" ht="18" x14ac:dyDescent="0.2">
      <c r="A19" s="24" t="s">
        <v>49</v>
      </c>
      <c r="B19" s="19">
        <v>5</v>
      </c>
      <c r="C19" s="19">
        <v>7</v>
      </c>
      <c r="D19" s="20">
        <f t="shared" si="0"/>
        <v>0.7142857142857143</v>
      </c>
      <c r="E19" s="21">
        <f t="shared" si="1"/>
        <v>0.73214285714285721</v>
      </c>
      <c r="F19" s="22">
        <f t="shared" si="2"/>
        <v>0.9</v>
      </c>
      <c r="G19" s="23"/>
    </row>
    <row r="20" spans="1:7" s="3" customFormat="1" ht="18" x14ac:dyDescent="0.2">
      <c r="A20" s="24" t="s">
        <v>50</v>
      </c>
      <c r="B20" s="19">
        <v>6</v>
      </c>
      <c r="C20" s="19">
        <v>9</v>
      </c>
      <c r="D20" s="20">
        <f t="shared" si="0"/>
        <v>0.66666666666666663</v>
      </c>
      <c r="E20" s="21">
        <f t="shared" si="1"/>
        <v>0.73214285714285721</v>
      </c>
      <c r="F20" s="22">
        <f t="shared" si="2"/>
        <v>0.9</v>
      </c>
      <c r="G20" s="23"/>
    </row>
    <row r="21" spans="1:7" s="3" customFormat="1" ht="18" x14ac:dyDescent="0.2">
      <c r="A21" s="24" t="s">
        <v>51</v>
      </c>
      <c r="B21" s="19">
        <v>6</v>
      </c>
      <c r="C21" s="19">
        <v>8</v>
      </c>
      <c r="D21" s="20">
        <f t="shared" si="0"/>
        <v>0.75</v>
      </c>
      <c r="E21" s="21">
        <f t="shared" si="1"/>
        <v>0.73214285714285721</v>
      </c>
      <c r="F21" s="22">
        <f t="shared" si="2"/>
        <v>0.9</v>
      </c>
      <c r="G21" s="23"/>
    </row>
    <row r="22" spans="1:7" s="3" customFormat="1" ht="18" x14ac:dyDescent="0.2">
      <c r="A22" s="24" t="s">
        <v>52</v>
      </c>
      <c r="B22" s="19">
        <v>7</v>
      </c>
      <c r="C22" s="19">
        <v>9</v>
      </c>
      <c r="D22" s="20">
        <f t="shared" si="0"/>
        <v>0.77777777777777779</v>
      </c>
      <c r="E22" s="21">
        <f t="shared" si="1"/>
        <v>0.73214285714285721</v>
      </c>
      <c r="F22" s="22">
        <f t="shared" si="2"/>
        <v>0.9</v>
      </c>
      <c r="G22" s="23"/>
    </row>
    <row r="23" spans="1:7" s="3" customFormat="1" ht="18" x14ac:dyDescent="0.2">
      <c r="A23" s="24" t="s">
        <v>53</v>
      </c>
      <c r="B23" s="19">
        <v>8</v>
      </c>
      <c r="C23" s="19">
        <v>10</v>
      </c>
      <c r="D23" s="20">
        <f t="shared" si="0"/>
        <v>0.8</v>
      </c>
      <c r="E23" s="21">
        <f t="shared" si="1"/>
        <v>0.73214285714285721</v>
      </c>
      <c r="F23" s="22">
        <f t="shared" si="2"/>
        <v>0.9</v>
      </c>
      <c r="G23" s="23"/>
    </row>
    <row r="24" spans="1:7" s="3" customFormat="1" ht="18" x14ac:dyDescent="0.2">
      <c r="A24" s="24" t="s">
        <v>54</v>
      </c>
      <c r="B24" s="19">
        <v>7</v>
      </c>
      <c r="C24" s="19">
        <v>9</v>
      </c>
      <c r="D24" s="20">
        <f t="shared" si="0"/>
        <v>0.77777777777777779</v>
      </c>
      <c r="E24" s="21">
        <f t="shared" si="1"/>
        <v>0.73214285714285721</v>
      </c>
      <c r="F24" s="22">
        <f t="shared" si="2"/>
        <v>0.9</v>
      </c>
      <c r="G24" s="23"/>
    </row>
    <row r="25" spans="1:7" s="3" customFormat="1" ht="18" x14ac:dyDescent="0.2">
      <c r="A25" s="24" t="s">
        <v>55</v>
      </c>
      <c r="B25" s="19">
        <v>7</v>
      </c>
      <c r="C25" s="19">
        <v>8</v>
      </c>
      <c r="D25" s="20">
        <f t="shared" si="0"/>
        <v>0.875</v>
      </c>
      <c r="E25" s="21">
        <f t="shared" si="1"/>
        <v>0.73214285714285721</v>
      </c>
      <c r="F25" s="22">
        <f t="shared" si="2"/>
        <v>0.9</v>
      </c>
      <c r="G25" s="23"/>
    </row>
    <row r="26" spans="1:7" s="3" customFormat="1" ht="18" x14ac:dyDescent="0.2">
      <c r="A26" s="24" t="s">
        <v>56</v>
      </c>
      <c r="B26" s="19">
        <v>9</v>
      </c>
      <c r="C26" s="19">
        <v>10</v>
      </c>
      <c r="D26" s="20">
        <f t="shared" si="0"/>
        <v>0.9</v>
      </c>
      <c r="E26" s="21">
        <f t="shared" si="1"/>
        <v>0.73214285714285721</v>
      </c>
      <c r="F26" s="22">
        <f t="shared" si="2"/>
        <v>0.9</v>
      </c>
      <c r="G26" s="23"/>
    </row>
    <row r="27" spans="1:7" s="3" customFormat="1" ht="18" x14ac:dyDescent="0.2">
      <c r="A27" s="24" t="s">
        <v>57</v>
      </c>
      <c r="B27" s="19">
        <v>6</v>
      </c>
      <c r="C27" s="19">
        <v>9</v>
      </c>
      <c r="D27" s="20">
        <f t="shared" si="0"/>
        <v>0.66666666666666663</v>
      </c>
      <c r="E27" s="21">
        <f t="shared" si="1"/>
        <v>0.73214285714285721</v>
      </c>
      <c r="F27" s="22">
        <f t="shared" si="2"/>
        <v>0.9</v>
      </c>
      <c r="G27" s="23"/>
    </row>
    <row r="28" spans="1:7" s="3" customFormat="1" ht="18" x14ac:dyDescent="0.2">
      <c r="A28" s="24" t="s">
        <v>58</v>
      </c>
      <c r="B28" s="19">
        <v>7</v>
      </c>
      <c r="C28" s="19">
        <v>8</v>
      </c>
      <c r="D28" s="20">
        <f t="shared" si="0"/>
        <v>0.875</v>
      </c>
      <c r="E28" s="21">
        <f t="shared" si="1"/>
        <v>0.73214285714285721</v>
      </c>
      <c r="F28" s="22">
        <f t="shared" si="2"/>
        <v>0.9</v>
      </c>
      <c r="G28" s="23"/>
    </row>
    <row r="29" spans="1:7" s="3" customFormat="1" ht="18" x14ac:dyDescent="0.2">
      <c r="A29" s="24" t="s">
        <v>59</v>
      </c>
      <c r="B29" s="19">
        <v>9</v>
      </c>
      <c r="C29" s="19">
        <v>10</v>
      </c>
      <c r="D29" s="20">
        <f t="shared" si="0"/>
        <v>0.9</v>
      </c>
      <c r="E29" s="21">
        <f t="shared" si="1"/>
        <v>0.73214285714285721</v>
      </c>
      <c r="F29" s="22">
        <f t="shared" si="2"/>
        <v>0.9</v>
      </c>
      <c r="G29" s="23"/>
    </row>
    <row r="30" spans="1:7" s="3" customFormat="1" ht="18" x14ac:dyDescent="0.2">
      <c r="A30" s="24" t="s">
        <v>60</v>
      </c>
      <c r="B30" s="19">
        <v>11</v>
      </c>
      <c r="C30" s="19">
        <v>12</v>
      </c>
      <c r="D30" s="20">
        <f t="shared" si="0"/>
        <v>0.91666666666666663</v>
      </c>
      <c r="E30" s="21">
        <f t="shared" si="1"/>
        <v>0.73214285714285721</v>
      </c>
      <c r="F30" s="22">
        <f t="shared" si="2"/>
        <v>0.9</v>
      </c>
      <c r="G30" s="23"/>
    </row>
    <row r="31" spans="1:7" s="3" customFormat="1" ht="18" x14ac:dyDescent="0.2">
      <c r="A31" s="24" t="s">
        <v>61</v>
      </c>
      <c r="B31" s="19">
        <v>9</v>
      </c>
      <c r="C31" s="19">
        <v>9</v>
      </c>
      <c r="D31" s="20">
        <f t="shared" si="0"/>
        <v>1</v>
      </c>
      <c r="E31" s="21">
        <f t="shared" si="1"/>
        <v>0.73214285714285721</v>
      </c>
      <c r="F31" s="22">
        <f t="shared" si="2"/>
        <v>0.9</v>
      </c>
      <c r="G31" s="23"/>
    </row>
    <row r="32" spans="1:7" s="3" customFormat="1" ht="18" x14ac:dyDescent="0.2">
      <c r="A32" s="24" t="s">
        <v>62</v>
      </c>
      <c r="B32" s="19">
        <v>13</v>
      </c>
      <c r="C32" s="19">
        <v>14</v>
      </c>
      <c r="D32" s="20">
        <f t="shared" si="0"/>
        <v>0.9285714285714286</v>
      </c>
      <c r="E32" s="21">
        <f t="shared" si="1"/>
        <v>0.73214285714285721</v>
      </c>
      <c r="F32" s="22">
        <f t="shared" si="2"/>
        <v>0.9</v>
      </c>
      <c r="G32" s="23"/>
    </row>
    <row r="33" spans="1:7" s="3" customFormat="1" ht="18" x14ac:dyDescent="0.2">
      <c r="A33" s="24" t="s">
        <v>63</v>
      </c>
      <c r="B33" s="19">
        <v>8</v>
      </c>
      <c r="C33" s="19">
        <v>8</v>
      </c>
      <c r="D33" s="20">
        <f t="shared" si="0"/>
        <v>1</v>
      </c>
      <c r="E33" s="21">
        <f t="shared" si="1"/>
        <v>0.73214285714285721</v>
      </c>
      <c r="F33" s="22">
        <f t="shared" si="2"/>
        <v>0.9</v>
      </c>
      <c r="G33" s="23"/>
    </row>
    <row r="34" spans="1:7" s="3" customFormat="1" ht="18" x14ac:dyDescent="0.2">
      <c r="A34" s="24" t="s">
        <v>64</v>
      </c>
      <c r="B34" s="19">
        <v>7</v>
      </c>
      <c r="C34" s="19">
        <v>7</v>
      </c>
      <c r="D34" s="20">
        <f t="shared" si="0"/>
        <v>1</v>
      </c>
      <c r="E34" s="21">
        <f t="shared" si="1"/>
        <v>0.73214285714285721</v>
      </c>
      <c r="F34" s="22">
        <f t="shared" si="2"/>
        <v>0.9</v>
      </c>
      <c r="G34" s="23"/>
    </row>
    <row r="35" spans="1:7" s="3" customFormat="1" ht="18" x14ac:dyDescent="0.2">
      <c r="A35" s="24" t="s">
        <v>65</v>
      </c>
      <c r="B35" s="19">
        <v>10</v>
      </c>
      <c r="C35" s="19">
        <v>11</v>
      </c>
      <c r="D35" s="20">
        <f t="shared" si="0"/>
        <v>0.90909090909090906</v>
      </c>
      <c r="E35" s="21">
        <f t="shared" si="1"/>
        <v>0.73214285714285721</v>
      </c>
      <c r="F35" s="22">
        <f t="shared" si="2"/>
        <v>0.9</v>
      </c>
      <c r="G35" s="23"/>
    </row>
  </sheetData>
  <pageMargins left="0.75" right="0.75" top="1" bottom="1" header="0.5" footer="0.5"/>
  <pageSetup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56B58-E237-447D-BDA7-55F7135080AC}">
  <dimension ref="A1:A2"/>
  <sheetViews>
    <sheetView workbookViewId="0">
      <selection activeCell="T34" sqref="T34"/>
    </sheetView>
  </sheetViews>
  <sheetFormatPr defaultRowHeight="12.75" x14ac:dyDescent="0.2"/>
  <cols>
    <col min="1" max="16384" width="9.140625" style="256"/>
  </cols>
  <sheetData>
    <row r="1" spans="1:1" ht="18" x14ac:dyDescent="0.25">
      <c r="A1" s="258" t="s">
        <v>382</v>
      </c>
    </row>
    <row r="2" spans="1:1" ht="25.5" x14ac:dyDescent="0.35">
      <c r="A2" s="257" t="s">
        <v>381</v>
      </c>
    </row>
  </sheetData>
  <hyperlinks>
    <hyperlink ref="A2" r:id="rId1" xr:uid="{CA1FF55B-ABDF-441C-9885-FF3BAD52319F}"/>
  </hyperlinks>
  <pageMargins left="0.7" right="0.7" top="0.75" bottom="0.75" header="0.3" footer="0.3"/>
  <pageSetup paperSize="0" orientation="portrait" horizontalDpi="0" verticalDpi="0" copies="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629A8-55B9-45AB-A937-1496FEF2B5CD}">
  <dimension ref="A2:G115"/>
  <sheetViews>
    <sheetView zoomScale="80" zoomScaleNormal="80" workbookViewId="0">
      <selection activeCell="F36" sqref="F36"/>
    </sheetView>
  </sheetViews>
  <sheetFormatPr defaultRowHeight="12.75" x14ac:dyDescent="0.2"/>
  <cols>
    <col min="1" max="1" width="17.28515625" style="27" customWidth="1"/>
    <col min="2" max="2" width="16.28515625" style="27" customWidth="1"/>
    <col min="3" max="3" width="16" style="27" customWidth="1"/>
    <col min="4" max="4" width="21.7109375" style="66" customWidth="1"/>
    <col min="5" max="5" width="14.28515625" style="27" customWidth="1"/>
    <col min="6" max="6" width="19.42578125" style="67" customWidth="1"/>
    <col min="7" max="7" width="21.5703125" style="27" customWidth="1"/>
    <col min="8" max="8" width="22.85546875" style="27" customWidth="1"/>
    <col min="9" max="9" width="31.140625" style="27" customWidth="1"/>
    <col min="10" max="16384" width="9.140625" style="27"/>
  </cols>
  <sheetData>
    <row r="2" spans="1:6" ht="26.25" x14ac:dyDescent="0.4">
      <c r="A2" s="104" t="s">
        <v>380</v>
      </c>
    </row>
    <row r="4" spans="1:6" ht="30" customHeight="1" x14ac:dyDescent="0.2">
      <c r="A4" s="183" t="s">
        <v>379</v>
      </c>
    </row>
    <row r="5" spans="1:6" s="186" customFormat="1" ht="51.75" customHeight="1" x14ac:dyDescent="0.25">
      <c r="A5" s="147" t="s">
        <v>152</v>
      </c>
      <c r="B5" s="57" t="s">
        <v>378</v>
      </c>
      <c r="C5" s="58" t="s">
        <v>7</v>
      </c>
      <c r="D5" s="255"/>
      <c r="F5" s="187"/>
    </row>
    <row r="6" spans="1:6" ht="18.75" x14ac:dyDescent="0.3">
      <c r="A6" s="61" t="s">
        <v>150</v>
      </c>
      <c r="B6" s="61">
        <v>5</v>
      </c>
      <c r="C6" s="62">
        <f>MEDIAN(B6:B17)</f>
        <v>6</v>
      </c>
    </row>
    <row r="7" spans="1:6" ht="18.75" x14ac:dyDescent="0.3">
      <c r="A7" s="61" t="s">
        <v>149</v>
      </c>
      <c r="B7" s="61">
        <v>3</v>
      </c>
      <c r="C7" s="62">
        <f t="shared" ref="C7:C17" si="0">C6</f>
        <v>6</v>
      </c>
    </row>
    <row r="8" spans="1:6" ht="18.75" x14ac:dyDescent="0.3">
      <c r="A8" s="61" t="s">
        <v>148</v>
      </c>
      <c r="B8" s="61">
        <v>2</v>
      </c>
      <c r="C8" s="62">
        <f t="shared" si="0"/>
        <v>6</v>
      </c>
    </row>
    <row r="9" spans="1:6" ht="18.75" x14ac:dyDescent="0.3">
      <c r="A9" s="61" t="s">
        <v>147</v>
      </c>
      <c r="B9" s="61">
        <v>5</v>
      </c>
      <c r="C9" s="62">
        <f t="shared" si="0"/>
        <v>6</v>
      </c>
    </row>
    <row r="10" spans="1:6" ht="18.75" x14ac:dyDescent="0.3">
      <c r="A10" s="61" t="s">
        <v>146</v>
      </c>
      <c r="B10" s="61">
        <v>6</v>
      </c>
      <c r="C10" s="62">
        <f t="shared" si="0"/>
        <v>6</v>
      </c>
    </row>
    <row r="11" spans="1:6" ht="18.75" x14ac:dyDescent="0.3">
      <c r="A11" s="61" t="s">
        <v>145</v>
      </c>
      <c r="B11" s="61">
        <v>6</v>
      </c>
      <c r="C11" s="62">
        <f t="shared" si="0"/>
        <v>6</v>
      </c>
    </row>
    <row r="12" spans="1:6" ht="18.75" x14ac:dyDescent="0.3">
      <c r="A12" s="61" t="s">
        <v>144</v>
      </c>
      <c r="B12" s="61">
        <v>4</v>
      </c>
      <c r="C12" s="62">
        <f t="shared" si="0"/>
        <v>6</v>
      </c>
    </row>
    <row r="13" spans="1:6" ht="18.75" x14ac:dyDescent="0.3">
      <c r="A13" s="61" t="s">
        <v>143</v>
      </c>
      <c r="B13" s="61">
        <v>6</v>
      </c>
      <c r="C13" s="62">
        <f t="shared" si="0"/>
        <v>6</v>
      </c>
    </row>
    <row r="14" spans="1:6" ht="18.75" x14ac:dyDescent="0.3">
      <c r="A14" s="61" t="s">
        <v>142</v>
      </c>
      <c r="B14" s="61">
        <v>7</v>
      </c>
      <c r="C14" s="62">
        <f t="shared" si="0"/>
        <v>6</v>
      </c>
    </row>
    <row r="15" spans="1:6" ht="18.75" x14ac:dyDescent="0.3">
      <c r="A15" s="61" t="s">
        <v>141</v>
      </c>
      <c r="B15" s="61">
        <v>9</v>
      </c>
      <c r="C15" s="62">
        <f t="shared" si="0"/>
        <v>6</v>
      </c>
    </row>
    <row r="16" spans="1:6" ht="18.75" x14ac:dyDescent="0.3">
      <c r="A16" s="61" t="s">
        <v>140</v>
      </c>
      <c r="B16" s="61">
        <v>7</v>
      </c>
      <c r="C16" s="62">
        <f t="shared" si="0"/>
        <v>6</v>
      </c>
    </row>
    <row r="17" spans="1:5" ht="18.75" x14ac:dyDescent="0.3">
      <c r="A17" s="61" t="s">
        <v>139</v>
      </c>
      <c r="B17" s="61">
        <v>8</v>
      </c>
      <c r="C17" s="62">
        <f t="shared" si="0"/>
        <v>6</v>
      </c>
    </row>
    <row r="18" spans="1:5" ht="93.75" customHeight="1" x14ac:dyDescent="0.2">
      <c r="A18" s="65" t="s">
        <v>377</v>
      </c>
      <c r="B18" s="65" t="s">
        <v>377</v>
      </c>
    </row>
    <row r="19" spans="1:5" ht="18.75" customHeight="1" x14ac:dyDescent="0.2">
      <c r="B19" s="169"/>
    </row>
    <row r="20" spans="1:5" ht="18.75" customHeight="1" x14ac:dyDescent="0.2">
      <c r="B20" s="169"/>
    </row>
    <row r="21" spans="1:5" ht="27" customHeight="1" x14ac:dyDescent="0.2"/>
    <row r="22" spans="1:5" ht="39.75" customHeight="1" x14ac:dyDescent="0.2">
      <c r="A22" s="177" t="s">
        <v>376</v>
      </c>
    </row>
    <row r="23" spans="1:5" ht="63" x14ac:dyDescent="0.2">
      <c r="A23" s="176" t="s">
        <v>152</v>
      </c>
      <c r="B23" s="175" t="s">
        <v>375</v>
      </c>
      <c r="C23" s="174" t="s">
        <v>374</v>
      </c>
      <c r="D23" s="254" t="s">
        <v>151</v>
      </c>
      <c r="E23" s="172" t="s">
        <v>7</v>
      </c>
    </row>
    <row r="24" spans="1:5" ht="15.75" x14ac:dyDescent="0.25">
      <c r="A24" s="141" t="s">
        <v>150</v>
      </c>
      <c r="B24" s="141">
        <v>5</v>
      </c>
      <c r="C24" s="140">
        <v>87</v>
      </c>
      <c r="D24" s="253">
        <f t="shared" ref="D24:D35" si="1">B24/C24</f>
        <v>5.7471264367816091E-2</v>
      </c>
      <c r="E24" s="149">
        <f>MEDIAN(D24:D35)</f>
        <v>6.9422150882825037E-2</v>
      </c>
    </row>
    <row r="25" spans="1:5" ht="15.75" x14ac:dyDescent="0.25">
      <c r="A25" s="141" t="s">
        <v>149</v>
      </c>
      <c r="B25" s="141">
        <v>3</v>
      </c>
      <c r="C25" s="140">
        <v>85</v>
      </c>
      <c r="D25" s="253">
        <f t="shared" si="1"/>
        <v>3.5294117647058823E-2</v>
      </c>
      <c r="E25" s="148">
        <f t="shared" ref="E25:E35" si="2">E24</f>
        <v>6.9422150882825037E-2</v>
      </c>
    </row>
    <row r="26" spans="1:5" ht="15.75" x14ac:dyDescent="0.25">
      <c r="A26" s="141" t="s">
        <v>148</v>
      </c>
      <c r="B26" s="141">
        <v>2</v>
      </c>
      <c r="C26" s="140">
        <v>91</v>
      </c>
      <c r="D26" s="253">
        <f t="shared" si="1"/>
        <v>2.197802197802198E-2</v>
      </c>
      <c r="E26" s="148">
        <f t="shared" si="2"/>
        <v>6.9422150882825037E-2</v>
      </c>
    </row>
    <row r="27" spans="1:5" ht="15.75" x14ac:dyDescent="0.25">
      <c r="A27" s="141" t="s">
        <v>147</v>
      </c>
      <c r="B27" s="141">
        <v>5</v>
      </c>
      <c r="C27" s="140">
        <v>97</v>
      </c>
      <c r="D27" s="253">
        <f t="shared" si="1"/>
        <v>5.1546391752577317E-2</v>
      </c>
      <c r="E27" s="148">
        <f t="shared" si="2"/>
        <v>6.9422150882825037E-2</v>
      </c>
    </row>
    <row r="28" spans="1:5" ht="15.75" x14ac:dyDescent="0.25">
      <c r="A28" s="141" t="s">
        <v>146</v>
      </c>
      <c r="B28" s="141">
        <v>6</v>
      </c>
      <c r="C28" s="140">
        <v>84</v>
      </c>
      <c r="D28" s="253">
        <f t="shared" si="1"/>
        <v>7.1428571428571425E-2</v>
      </c>
      <c r="E28" s="148">
        <f t="shared" si="2"/>
        <v>6.9422150882825037E-2</v>
      </c>
    </row>
    <row r="29" spans="1:5" ht="15.75" x14ac:dyDescent="0.25">
      <c r="A29" s="141" t="s">
        <v>145</v>
      </c>
      <c r="B29" s="141">
        <v>6</v>
      </c>
      <c r="C29" s="140">
        <v>83</v>
      </c>
      <c r="D29" s="253">
        <f t="shared" si="1"/>
        <v>7.2289156626506021E-2</v>
      </c>
      <c r="E29" s="148">
        <f t="shared" si="2"/>
        <v>6.9422150882825037E-2</v>
      </c>
    </row>
    <row r="30" spans="1:5" ht="15.75" x14ac:dyDescent="0.25">
      <c r="A30" s="141" t="s">
        <v>144</v>
      </c>
      <c r="B30" s="141">
        <v>4</v>
      </c>
      <c r="C30" s="140">
        <v>87</v>
      </c>
      <c r="D30" s="253">
        <f t="shared" si="1"/>
        <v>4.5977011494252873E-2</v>
      </c>
      <c r="E30" s="148">
        <f t="shared" si="2"/>
        <v>6.9422150882825037E-2</v>
      </c>
    </row>
    <row r="31" spans="1:5" ht="15.75" x14ac:dyDescent="0.25">
      <c r="A31" s="141" t="s">
        <v>143</v>
      </c>
      <c r="B31" s="141">
        <v>6</v>
      </c>
      <c r="C31" s="140">
        <v>89</v>
      </c>
      <c r="D31" s="253">
        <f t="shared" si="1"/>
        <v>6.741573033707865E-2</v>
      </c>
      <c r="E31" s="148">
        <f t="shared" si="2"/>
        <v>6.9422150882825037E-2</v>
      </c>
    </row>
    <row r="32" spans="1:5" ht="15.75" x14ac:dyDescent="0.25">
      <c r="A32" s="141" t="s">
        <v>142</v>
      </c>
      <c r="B32" s="141">
        <v>7</v>
      </c>
      <c r="C32" s="140">
        <v>80</v>
      </c>
      <c r="D32" s="253">
        <f t="shared" si="1"/>
        <v>8.7499999999999994E-2</v>
      </c>
      <c r="E32" s="148">
        <f t="shared" si="2"/>
        <v>6.9422150882825037E-2</v>
      </c>
    </row>
    <row r="33" spans="1:7" ht="15.75" x14ac:dyDescent="0.25">
      <c r="A33" s="141" t="s">
        <v>141</v>
      </c>
      <c r="B33" s="141">
        <v>9</v>
      </c>
      <c r="C33" s="140">
        <v>82</v>
      </c>
      <c r="D33" s="253">
        <f t="shared" si="1"/>
        <v>0.10975609756097561</v>
      </c>
      <c r="E33" s="148">
        <f t="shared" si="2"/>
        <v>6.9422150882825037E-2</v>
      </c>
    </row>
    <row r="34" spans="1:7" ht="15.75" x14ac:dyDescent="0.25">
      <c r="A34" s="141" t="s">
        <v>140</v>
      </c>
      <c r="B34" s="141">
        <v>7</v>
      </c>
      <c r="C34" s="140">
        <v>84</v>
      </c>
      <c r="D34" s="253">
        <f t="shared" si="1"/>
        <v>8.3333333333333329E-2</v>
      </c>
      <c r="E34" s="148">
        <f t="shared" si="2"/>
        <v>6.9422150882825037E-2</v>
      </c>
    </row>
    <row r="35" spans="1:7" ht="15.75" x14ac:dyDescent="0.25">
      <c r="A35" s="141" t="s">
        <v>139</v>
      </c>
      <c r="B35" s="141">
        <v>8</v>
      </c>
      <c r="C35" s="140">
        <v>86</v>
      </c>
      <c r="D35" s="253">
        <f t="shared" si="1"/>
        <v>9.3023255813953487E-2</v>
      </c>
      <c r="E35" s="148">
        <f t="shared" si="2"/>
        <v>6.9422150882825037E-2</v>
      </c>
    </row>
    <row r="36" spans="1:7" ht="94.5" customHeight="1" x14ac:dyDescent="0.2">
      <c r="A36" s="55" t="s">
        <v>373</v>
      </c>
      <c r="B36" s="55" t="s">
        <v>373</v>
      </c>
      <c r="C36" s="55" t="s">
        <v>373</v>
      </c>
    </row>
    <row r="37" spans="1:7" ht="69" customHeight="1" x14ac:dyDescent="0.2">
      <c r="B37" s="169"/>
    </row>
    <row r="40" spans="1:7" ht="43.5" customHeight="1" x14ac:dyDescent="0.2">
      <c r="A40" s="177" t="s">
        <v>267</v>
      </c>
    </row>
    <row r="41" spans="1:7" ht="81" customHeight="1" x14ac:dyDescent="0.2">
      <c r="A41" s="176" t="s">
        <v>152</v>
      </c>
      <c r="B41" s="175" t="s">
        <v>266</v>
      </c>
      <c r="C41" s="174" t="s">
        <v>265</v>
      </c>
      <c r="D41" s="59">
        <v>1000</v>
      </c>
      <c r="E41" s="75" t="s">
        <v>15</v>
      </c>
      <c r="F41" s="173" t="s">
        <v>264</v>
      </c>
      <c r="G41" s="172" t="s">
        <v>7</v>
      </c>
    </row>
    <row r="42" spans="1:7" ht="15.75" x14ac:dyDescent="0.25">
      <c r="A42" s="141" t="s">
        <v>150</v>
      </c>
      <c r="B42" s="141">
        <v>5</v>
      </c>
      <c r="C42" s="78">
        <v>1648</v>
      </c>
      <c r="D42" s="79">
        <v>1000</v>
      </c>
      <c r="E42" s="85">
        <f t="shared" ref="E42:E53" si="3">C42/D42</f>
        <v>1.6479999999999999</v>
      </c>
      <c r="F42" s="140">
        <f t="shared" ref="F42:F53" si="4">B42/E42</f>
        <v>3.0339805825242721</v>
      </c>
      <c r="G42" s="252">
        <f>MEDIAN(F42:F53)</f>
        <v>3.8805167569602217</v>
      </c>
    </row>
    <row r="43" spans="1:7" ht="15.75" x14ac:dyDescent="0.25">
      <c r="A43" s="141" t="s">
        <v>149</v>
      </c>
      <c r="B43" s="141">
        <v>3</v>
      </c>
      <c r="C43" s="78">
        <v>1577</v>
      </c>
      <c r="D43" s="170">
        <v>1000</v>
      </c>
      <c r="E43" s="85">
        <f t="shared" si="3"/>
        <v>1.577</v>
      </c>
      <c r="F43" s="140">
        <f t="shared" si="4"/>
        <v>1.9023462270133165</v>
      </c>
      <c r="G43" s="64">
        <f t="shared" ref="G43:G53" si="5">G42</f>
        <v>3.8805167569602217</v>
      </c>
    </row>
    <row r="44" spans="1:7" ht="15.75" x14ac:dyDescent="0.25">
      <c r="A44" s="141" t="s">
        <v>148</v>
      </c>
      <c r="B44" s="141">
        <v>2</v>
      </c>
      <c r="C44" s="78">
        <v>1794</v>
      </c>
      <c r="D44" s="79">
        <v>1000</v>
      </c>
      <c r="E44" s="85">
        <f t="shared" si="3"/>
        <v>1.794</v>
      </c>
      <c r="F44" s="140">
        <f t="shared" si="4"/>
        <v>1.1148272017837235</v>
      </c>
      <c r="G44" s="64">
        <f t="shared" si="5"/>
        <v>3.8805167569602217</v>
      </c>
    </row>
    <row r="45" spans="1:7" ht="15.75" x14ac:dyDescent="0.25">
      <c r="A45" s="141" t="s">
        <v>147</v>
      </c>
      <c r="B45" s="141">
        <v>5</v>
      </c>
      <c r="C45" s="78">
        <v>1324</v>
      </c>
      <c r="D45" s="170">
        <v>1000</v>
      </c>
      <c r="E45" s="85">
        <f t="shared" si="3"/>
        <v>1.3240000000000001</v>
      </c>
      <c r="F45" s="140">
        <f t="shared" si="4"/>
        <v>3.7764350453172204</v>
      </c>
      <c r="G45" s="64">
        <f t="shared" si="5"/>
        <v>3.8805167569602217</v>
      </c>
    </row>
    <row r="46" spans="1:7" ht="15.75" x14ac:dyDescent="0.25">
      <c r="A46" s="141" t="s">
        <v>146</v>
      </c>
      <c r="B46" s="141">
        <v>6</v>
      </c>
      <c r="C46" s="78">
        <v>1323</v>
      </c>
      <c r="D46" s="79">
        <v>1000</v>
      </c>
      <c r="E46" s="85">
        <f t="shared" si="3"/>
        <v>1.323</v>
      </c>
      <c r="F46" s="140">
        <f t="shared" si="4"/>
        <v>4.5351473922902494</v>
      </c>
      <c r="G46" s="64">
        <f t="shared" si="5"/>
        <v>3.8805167569602217</v>
      </c>
    </row>
    <row r="47" spans="1:7" ht="15.75" x14ac:dyDescent="0.25">
      <c r="A47" s="141" t="s">
        <v>145</v>
      </c>
      <c r="B47" s="141">
        <v>6</v>
      </c>
      <c r="C47" s="78">
        <v>1765</v>
      </c>
      <c r="D47" s="170">
        <v>1000</v>
      </c>
      <c r="E47" s="85">
        <f t="shared" si="3"/>
        <v>1.7649999999999999</v>
      </c>
      <c r="F47" s="140">
        <f t="shared" si="4"/>
        <v>3.3994334277620397</v>
      </c>
      <c r="G47" s="64">
        <f t="shared" si="5"/>
        <v>3.8805167569602217</v>
      </c>
    </row>
    <row r="48" spans="1:7" ht="15.75" x14ac:dyDescent="0.25">
      <c r="A48" s="141" t="s">
        <v>144</v>
      </c>
      <c r="B48" s="141">
        <v>4</v>
      </c>
      <c r="C48" s="78">
        <v>1019</v>
      </c>
      <c r="D48" s="79">
        <v>1000</v>
      </c>
      <c r="E48" s="85">
        <f t="shared" si="3"/>
        <v>1.0189999999999999</v>
      </c>
      <c r="F48" s="140">
        <f t="shared" si="4"/>
        <v>3.9254170755642792</v>
      </c>
      <c r="G48" s="64">
        <f t="shared" si="5"/>
        <v>3.8805167569602217</v>
      </c>
    </row>
    <row r="49" spans="1:7" ht="15.75" x14ac:dyDescent="0.25">
      <c r="A49" s="141" t="s">
        <v>143</v>
      </c>
      <c r="B49" s="141">
        <v>6</v>
      </c>
      <c r="C49" s="78">
        <v>1455</v>
      </c>
      <c r="D49" s="170">
        <v>1000</v>
      </c>
      <c r="E49" s="85">
        <f t="shared" si="3"/>
        <v>1.4550000000000001</v>
      </c>
      <c r="F49" s="140">
        <f t="shared" si="4"/>
        <v>4.1237113402061851</v>
      </c>
      <c r="G49" s="64">
        <f t="shared" si="5"/>
        <v>3.8805167569602217</v>
      </c>
    </row>
    <row r="50" spans="1:7" ht="15.75" x14ac:dyDescent="0.25">
      <c r="A50" s="141" t="s">
        <v>142</v>
      </c>
      <c r="B50" s="141">
        <v>7</v>
      </c>
      <c r="C50" s="78">
        <v>1180</v>
      </c>
      <c r="D50" s="79">
        <v>1000</v>
      </c>
      <c r="E50" s="85">
        <f t="shared" si="3"/>
        <v>1.18</v>
      </c>
      <c r="F50" s="140">
        <f t="shared" si="4"/>
        <v>5.9322033898305087</v>
      </c>
      <c r="G50" s="64">
        <f t="shared" si="5"/>
        <v>3.8805167569602217</v>
      </c>
    </row>
    <row r="51" spans="1:7" ht="15.75" x14ac:dyDescent="0.25">
      <c r="A51" s="141" t="s">
        <v>141</v>
      </c>
      <c r="B51" s="141">
        <v>9</v>
      </c>
      <c r="C51" s="78">
        <v>1334</v>
      </c>
      <c r="D51" s="170">
        <v>1000</v>
      </c>
      <c r="E51" s="85">
        <f t="shared" si="3"/>
        <v>1.3340000000000001</v>
      </c>
      <c r="F51" s="140">
        <f t="shared" si="4"/>
        <v>6.7466266866566711</v>
      </c>
      <c r="G51" s="64">
        <f t="shared" si="5"/>
        <v>3.8805167569602217</v>
      </c>
    </row>
    <row r="52" spans="1:7" ht="15.75" x14ac:dyDescent="0.25">
      <c r="A52" s="141" t="s">
        <v>140</v>
      </c>
      <c r="B52" s="141">
        <v>7</v>
      </c>
      <c r="C52" s="78">
        <v>1825</v>
      </c>
      <c r="D52" s="79">
        <v>1000</v>
      </c>
      <c r="E52" s="85">
        <f t="shared" si="3"/>
        <v>1.825</v>
      </c>
      <c r="F52" s="140">
        <f t="shared" si="4"/>
        <v>3.8356164383561646</v>
      </c>
      <c r="G52" s="64">
        <f t="shared" si="5"/>
        <v>3.8805167569602217</v>
      </c>
    </row>
    <row r="53" spans="1:7" ht="15.75" x14ac:dyDescent="0.25">
      <c r="A53" s="141" t="s">
        <v>139</v>
      </c>
      <c r="B53" s="141">
        <v>8</v>
      </c>
      <c r="C53" s="78">
        <v>1487</v>
      </c>
      <c r="D53" s="170">
        <v>1000</v>
      </c>
      <c r="E53" s="85">
        <f t="shared" si="3"/>
        <v>1.4870000000000001</v>
      </c>
      <c r="F53" s="140">
        <f t="shared" si="4"/>
        <v>5.3799596503026228</v>
      </c>
      <c r="G53" s="64">
        <f t="shared" si="5"/>
        <v>3.8805167569602217</v>
      </c>
    </row>
    <row r="54" spans="1:7" ht="88.5" customHeight="1" x14ac:dyDescent="0.2">
      <c r="A54" s="251" t="s">
        <v>372</v>
      </c>
      <c r="B54" s="251" t="s">
        <v>372</v>
      </c>
      <c r="E54" s="250" t="s">
        <v>372</v>
      </c>
      <c r="G54" s="249"/>
    </row>
    <row r="57" spans="1:7" ht="34.5" customHeight="1" x14ac:dyDescent="0.2">
      <c r="A57" s="68" t="s">
        <v>262</v>
      </c>
    </row>
    <row r="58" spans="1:7" ht="25.5" x14ac:dyDescent="0.2">
      <c r="A58" s="75" t="s">
        <v>261</v>
      </c>
      <c r="B58" s="59" t="s">
        <v>260</v>
      </c>
      <c r="C58" s="58" t="s">
        <v>7</v>
      </c>
      <c r="D58" s="248"/>
      <c r="E58" s="168"/>
      <c r="F58" s="27"/>
      <c r="G58" s="67"/>
    </row>
    <row r="59" spans="1:7" ht="15.75" x14ac:dyDescent="0.25">
      <c r="A59" s="122" t="s">
        <v>259</v>
      </c>
      <c r="B59" s="120"/>
      <c r="C59" s="166">
        <f>MEDIAN(B59:B79)</f>
        <v>5.5</v>
      </c>
      <c r="D59" s="167"/>
      <c r="E59" s="167"/>
      <c r="F59" s="27"/>
      <c r="G59" s="67"/>
    </row>
    <row r="60" spans="1:7" ht="15.75" x14ac:dyDescent="0.25">
      <c r="A60" s="122" t="s">
        <v>258</v>
      </c>
      <c r="B60" s="120">
        <v>12</v>
      </c>
      <c r="C60" s="123">
        <f t="shared" ref="C60:C79" si="6">C59</f>
        <v>5.5</v>
      </c>
      <c r="D60" s="167"/>
      <c r="E60" s="167"/>
      <c r="F60" s="27"/>
      <c r="G60" s="67"/>
    </row>
    <row r="61" spans="1:7" ht="15.75" x14ac:dyDescent="0.25">
      <c r="A61" s="122" t="s">
        <v>257</v>
      </c>
      <c r="B61" s="120">
        <v>7</v>
      </c>
      <c r="C61" s="123">
        <f t="shared" si="6"/>
        <v>5.5</v>
      </c>
      <c r="D61" s="167"/>
      <c r="E61" s="167"/>
      <c r="F61" s="27"/>
      <c r="G61" s="67"/>
    </row>
    <row r="62" spans="1:7" ht="15.75" x14ac:dyDescent="0.25">
      <c r="A62" s="122" t="s">
        <v>256</v>
      </c>
      <c r="B62" s="120">
        <v>3</v>
      </c>
      <c r="C62" s="123">
        <f t="shared" si="6"/>
        <v>5.5</v>
      </c>
      <c r="D62" s="167"/>
      <c r="E62" s="167"/>
      <c r="F62" s="27"/>
      <c r="G62" s="67"/>
    </row>
    <row r="63" spans="1:7" ht="15.75" x14ac:dyDescent="0.25">
      <c r="A63" s="122" t="s">
        <v>243</v>
      </c>
      <c r="B63" s="120">
        <v>5</v>
      </c>
      <c r="C63" s="123">
        <f t="shared" si="6"/>
        <v>5.5</v>
      </c>
      <c r="D63" s="167"/>
      <c r="E63" s="167"/>
      <c r="F63" s="27"/>
      <c r="G63" s="67"/>
    </row>
    <row r="64" spans="1:7" ht="15.75" x14ac:dyDescent="0.25">
      <c r="A64" s="122" t="s">
        <v>255</v>
      </c>
      <c r="B64" s="120">
        <v>8</v>
      </c>
      <c r="C64" s="123">
        <f t="shared" si="6"/>
        <v>5.5</v>
      </c>
      <c r="D64" s="167"/>
      <c r="E64" s="167"/>
      <c r="F64" s="27"/>
      <c r="G64" s="67"/>
    </row>
    <row r="65" spans="1:7" ht="15.75" x14ac:dyDescent="0.25">
      <c r="A65" s="122" t="s">
        <v>241</v>
      </c>
      <c r="B65" s="120">
        <v>11</v>
      </c>
      <c r="C65" s="123">
        <f t="shared" si="6"/>
        <v>5.5</v>
      </c>
      <c r="D65" s="167"/>
      <c r="E65" s="167"/>
      <c r="F65" s="27"/>
      <c r="G65" s="67"/>
    </row>
    <row r="66" spans="1:7" ht="15.75" x14ac:dyDescent="0.25">
      <c r="A66" s="122" t="s">
        <v>240</v>
      </c>
      <c r="B66" s="120">
        <v>5</v>
      </c>
      <c r="C66" s="123">
        <f t="shared" si="6"/>
        <v>5.5</v>
      </c>
      <c r="D66" s="167"/>
      <c r="E66" s="167"/>
      <c r="F66" s="27"/>
      <c r="G66" s="67"/>
    </row>
    <row r="67" spans="1:7" ht="15.75" x14ac:dyDescent="0.25">
      <c r="A67" s="122" t="s">
        <v>239</v>
      </c>
      <c r="B67" s="120">
        <v>8</v>
      </c>
      <c r="C67" s="123">
        <f t="shared" si="6"/>
        <v>5.5</v>
      </c>
      <c r="D67" s="167"/>
      <c r="E67" s="167"/>
      <c r="F67" s="27"/>
      <c r="G67" s="67"/>
    </row>
    <row r="68" spans="1:7" ht="15.75" x14ac:dyDescent="0.25">
      <c r="A68" s="122" t="s">
        <v>238</v>
      </c>
      <c r="B68" s="120">
        <v>6</v>
      </c>
      <c r="C68" s="123">
        <f t="shared" si="6"/>
        <v>5.5</v>
      </c>
      <c r="D68" s="167"/>
      <c r="E68" s="167"/>
      <c r="F68" s="27"/>
      <c r="G68" s="67"/>
    </row>
    <row r="69" spans="1:7" ht="15.75" x14ac:dyDescent="0.25">
      <c r="A69" s="122" t="s">
        <v>237</v>
      </c>
      <c r="B69" s="120">
        <v>24</v>
      </c>
      <c r="C69" s="123">
        <f t="shared" si="6"/>
        <v>5.5</v>
      </c>
      <c r="D69" s="167"/>
      <c r="E69" s="167"/>
      <c r="F69" s="27"/>
      <c r="G69" s="67"/>
    </row>
    <row r="70" spans="1:7" ht="15.75" x14ac:dyDescent="0.25">
      <c r="A70" s="122" t="s">
        <v>236</v>
      </c>
      <c r="B70" s="120">
        <v>11</v>
      </c>
      <c r="C70" s="123">
        <f t="shared" si="6"/>
        <v>5.5</v>
      </c>
      <c r="D70" s="167"/>
      <c r="E70" s="167"/>
      <c r="F70" s="27"/>
      <c r="G70" s="67"/>
    </row>
    <row r="71" spans="1:7" x14ac:dyDescent="0.2">
      <c r="A71" s="122" t="s">
        <v>254</v>
      </c>
      <c r="B71" s="120">
        <v>5</v>
      </c>
      <c r="C71" s="123">
        <f t="shared" si="6"/>
        <v>5.5</v>
      </c>
    </row>
    <row r="72" spans="1:7" x14ac:dyDescent="0.2">
      <c r="A72" s="122" t="s">
        <v>234</v>
      </c>
      <c r="B72" s="120">
        <v>5</v>
      </c>
      <c r="C72" s="123">
        <f t="shared" si="6"/>
        <v>5.5</v>
      </c>
    </row>
    <row r="73" spans="1:7" x14ac:dyDescent="0.2">
      <c r="A73" s="122" t="s">
        <v>233</v>
      </c>
      <c r="B73" s="120">
        <v>5</v>
      </c>
      <c r="C73" s="123">
        <f t="shared" si="6"/>
        <v>5.5</v>
      </c>
    </row>
    <row r="74" spans="1:7" x14ac:dyDescent="0.2">
      <c r="A74" s="122" t="s">
        <v>232</v>
      </c>
      <c r="B74" s="120">
        <v>3</v>
      </c>
      <c r="C74" s="123">
        <f t="shared" si="6"/>
        <v>5.5</v>
      </c>
    </row>
    <row r="75" spans="1:7" x14ac:dyDescent="0.2">
      <c r="A75" s="122" t="s">
        <v>231</v>
      </c>
      <c r="B75" s="120">
        <v>3</v>
      </c>
      <c r="C75" s="123">
        <f t="shared" si="6"/>
        <v>5.5</v>
      </c>
    </row>
    <row r="76" spans="1:7" x14ac:dyDescent="0.2">
      <c r="A76" s="122" t="s">
        <v>230</v>
      </c>
      <c r="B76" s="120">
        <v>4</v>
      </c>
      <c r="C76" s="123">
        <f t="shared" si="6"/>
        <v>5.5</v>
      </c>
    </row>
    <row r="77" spans="1:7" x14ac:dyDescent="0.2">
      <c r="A77" s="122" t="s">
        <v>253</v>
      </c>
      <c r="B77" s="120">
        <v>3</v>
      </c>
      <c r="C77" s="123">
        <f t="shared" si="6"/>
        <v>5.5</v>
      </c>
    </row>
    <row r="78" spans="1:7" x14ac:dyDescent="0.2">
      <c r="A78" s="122" t="s">
        <v>228</v>
      </c>
      <c r="B78" s="120">
        <v>11</v>
      </c>
      <c r="C78" s="123">
        <f t="shared" si="6"/>
        <v>5.5</v>
      </c>
    </row>
    <row r="79" spans="1:7" x14ac:dyDescent="0.2">
      <c r="A79" s="122" t="s">
        <v>252</v>
      </c>
      <c r="B79" s="120">
        <v>6</v>
      </c>
      <c r="C79" s="123">
        <f t="shared" si="6"/>
        <v>5.5</v>
      </c>
    </row>
    <row r="80" spans="1:7" ht="98.25" customHeight="1" x14ac:dyDescent="0.2">
      <c r="A80" s="65" t="s">
        <v>371</v>
      </c>
      <c r="B80" s="65" t="s">
        <v>371</v>
      </c>
    </row>
    <row r="81" spans="1:3" x14ac:dyDescent="0.2">
      <c r="B81" s="89"/>
    </row>
    <row r="82" spans="1:3" x14ac:dyDescent="0.2">
      <c r="B82" s="89"/>
    </row>
    <row r="83" spans="1:3" x14ac:dyDescent="0.2">
      <c r="B83" s="89"/>
    </row>
    <row r="84" spans="1:3" x14ac:dyDescent="0.2">
      <c r="B84" s="89"/>
    </row>
    <row r="85" spans="1:3" x14ac:dyDescent="0.2">
      <c r="B85" s="89"/>
    </row>
    <row r="86" spans="1:3" x14ac:dyDescent="0.2">
      <c r="B86" s="89"/>
    </row>
    <row r="87" spans="1:3" x14ac:dyDescent="0.2">
      <c r="B87" s="89"/>
    </row>
    <row r="88" spans="1:3" x14ac:dyDescent="0.2">
      <c r="B88" s="89"/>
    </row>
    <row r="89" spans="1:3" x14ac:dyDescent="0.2">
      <c r="B89" s="89"/>
    </row>
    <row r="90" spans="1:3" x14ac:dyDescent="0.2">
      <c r="B90" s="89"/>
    </row>
    <row r="92" spans="1:3" ht="23.25" x14ac:dyDescent="0.2">
      <c r="A92" s="68" t="s">
        <v>250</v>
      </c>
    </row>
    <row r="93" spans="1:3" ht="38.25" x14ac:dyDescent="0.2">
      <c r="A93" s="75" t="s">
        <v>261</v>
      </c>
      <c r="B93" s="59" t="s">
        <v>370</v>
      </c>
      <c r="C93" s="58" t="s">
        <v>7</v>
      </c>
    </row>
    <row r="94" spans="1:3" x14ac:dyDescent="0.2">
      <c r="A94" s="122" t="s">
        <v>247</v>
      </c>
      <c r="B94" s="120">
        <v>25</v>
      </c>
      <c r="C94" s="166">
        <f>MEDIAN(B94:B114)</f>
        <v>32</v>
      </c>
    </row>
    <row r="95" spans="1:3" x14ac:dyDescent="0.2">
      <c r="A95" s="122" t="s">
        <v>246</v>
      </c>
      <c r="B95" s="120">
        <v>32</v>
      </c>
      <c r="C95" s="123">
        <f t="shared" ref="C95:C114" si="7">C94</f>
        <v>32</v>
      </c>
    </row>
    <row r="96" spans="1:3" x14ac:dyDescent="0.2">
      <c r="A96" s="122" t="s">
        <v>245</v>
      </c>
      <c r="B96" s="120">
        <v>21</v>
      </c>
      <c r="C96" s="123">
        <f t="shared" si="7"/>
        <v>32</v>
      </c>
    </row>
    <row r="97" spans="1:3" x14ac:dyDescent="0.2">
      <c r="A97" s="122" t="s">
        <v>244</v>
      </c>
      <c r="B97" s="120">
        <v>21</v>
      </c>
      <c r="C97" s="123">
        <f t="shared" si="7"/>
        <v>32</v>
      </c>
    </row>
    <row r="98" spans="1:3" x14ac:dyDescent="0.2">
      <c r="A98" s="122" t="s">
        <v>243</v>
      </c>
      <c r="B98" s="120">
        <v>32</v>
      </c>
      <c r="C98" s="123">
        <f t="shared" si="7"/>
        <v>32</v>
      </c>
    </row>
    <row r="99" spans="1:3" x14ac:dyDescent="0.2">
      <c r="A99" s="122" t="s">
        <v>242</v>
      </c>
      <c r="B99" s="120">
        <v>21</v>
      </c>
      <c r="C99" s="123">
        <f t="shared" si="7"/>
        <v>32</v>
      </c>
    </row>
    <row r="100" spans="1:3" x14ac:dyDescent="0.2">
      <c r="A100" s="122" t="s">
        <v>241</v>
      </c>
      <c r="B100" s="120">
        <v>11</v>
      </c>
      <c r="C100" s="123">
        <f t="shared" si="7"/>
        <v>32</v>
      </c>
    </row>
    <row r="101" spans="1:3" x14ac:dyDescent="0.2">
      <c r="A101" s="122" t="s">
        <v>240</v>
      </c>
      <c r="B101" s="120">
        <v>25</v>
      </c>
      <c r="C101" s="123">
        <f t="shared" si="7"/>
        <v>32</v>
      </c>
    </row>
    <row r="102" spans="1:3" x14ac:dyDescent="0.2">
      <c r="A102" s="122" t="s">
        <v>239</v>
      </c>
      <c r="B102" s="120">
        <v>15</v>
      </c>
      <c r="C102" s="123">
        <f t="shared" si="7"/>
        <v>32</v>
      </c>
    </row>
    <row r="103" spans="1:3" x14ac:dyDescent="0.2">
      <c r="A103" s="122" t="s">
        <v>238</v>
      </c>
      <c r="B103" s="120">
        <v>32</v>
      </c>
      <c r="C103" s="123">
        <f t="shared" si="7"/>
        <v>32</v>
      </c>
    </row>
    <row r="104" spans="1:3" x14ac:dyDescent="0.2">
      <c r="A104" s="122" t="s">
        <v>237</v>
      </c>
      <c r="B104" s="120">
        <v>15</v>
      </c>
      <c r="C104" s="123">
        <f t="shared" si="7"/>
        <v>32</v>
      </c>
    </row>
    <row r="105" spans="1:3" x14ac:dyDescent="0.2">
      <c r="A105" s="122" t="s">
        <v>236</v>
      </c>
      <c r="B105" s="120">
        <v>23</v>
      </c>
      <c r="C105" s="123">
        <f t="shared" si="7"/>
        <v>32</v>
      </c>
    </row>
    <row r="106" spans="1:3" x14ac:dyDescent="0.2">
      <c r="A106" s="122" t="s">
        <v>235</v>
      </c>
      <c r="B106" s="120">
        <v>11</v>
      </c>
      <c r="C106" s="123">
        <f t="shared" si="7"/>
        <v>32</v>
      </c>
    </row>
    <row r="107" spans="1:3" x14ac:dyDescent="0.2">
      <c r="A107" s="122" t="s">
        <v>234</v>
      </c>
      <c r="B107" s="120">
        <v>34</v>
      </c>
      <c r="C107" s="123">
        <f t="shared" si="7"/>
        <v>32</v>
      </c>
    </row>
    <row r="108" spans="1:3" x14ac:dyDescent="0.2">
      <c r="A108" s="122" t="s">
        <v>233</v>
      </c>
      <c r="B108" s="120">
        <v>45</v>
      </c>
      <c r="C108" s="123">
        <f t="shared" si="7"/>
        <v>32</v>
      </c>
    </row>
    <row r="109" spans="1:3" x14ac:dyDescent="0.2">
      <c r="A109" s="122" t="s">
        <v>232</v>
      </c>
      <c r="B109" s="120">
        <v>54</v>
      </c>
      <c r="C109" s="123">
        <f t="shared" si="7"/>
        <v>32</v>
      </c>
    </row>
    <row r="110" spans="1:3" x14ac:dyDescent="0.2">
      <c r="A110" s="122" t="s">
        <v>231</v>
      </c>
      <c r="B110" s="120">
        <v>57</v>
      </c>
      <c r="C110" s="123">
        <f t="shared" si="7"/>
        <v>32</v>
      </c>
    </row>
    <row r="111" spans="1:3" x14ac:dyDescent="0.2">
      <c r="A111" s="122" t="s">
        <v>230</v>
      </c>
      <c r="B111" s="120">
        <v>64</v>
      </c>
      <c r="C111" s="123">
        <f t="shared" si="7"/>
        <v>32</v>
      </c>
    </row>
    <row r="112" spans="1:3" x14ac:dyDescent="0.2">
      <c r="A112" s="122" t="s">
        <v>229</v>
      </c>
      <c r="B112" s="120">
        <v>72</v>
      </c>
      <c r="C112" s="123">
        <f t="shared" si="7"/>
        <v>32</v>
      </c>
    </row>
    <row r="113" spans="1:3" x14ac:dyDescent="0.2">
      <c r="A113" s="122" t="s">
        <v>228</v>
      </c>
      <c r="B113" s="120">
        <v>63</v>
      </c>
      <c r="C113" s="123">
        <f t="shared" si="7"/>
        <v>32</v>
      </c>
    </row>
    <row r="114" spans="1:3" x14ac:dyDescent="0.2">
      <c r="A114" s="122" t="s">
        <v>227</v>
      </c>
      <c r="B114" s="120">
        <v>89</v>
      </c>
      <c r="C114" s="123">
        <f t="shared" si="7"/>
        <v>32</v>
      </c>
    </row>
    <row r="115" spans="1:3" ht="88.5" customHeight="1" x14ac:dyDescent="0.2">
      <c r="A115" s="65" t="s">
        <v>369</v>
      </c>
      <c r="B115" s="65" t="s">
        <v>369</v>
      </c>
    </row>
  </sheetData>
  <pageMargins left="0.75" right="0.75" top="1" bottom="1" header="0.5" footer="0.5"/>
  <pageSetup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A4F1-DF3E-4846-9D14-6CD1A65996B4}">
  <dimension ref="A1:AZ748"/>
  <sheetViews>
    <sheetView topLeftCell="A4" zoomScale="60" zoomScaleNormal="60" workbookViewId="0">
      <selection activeCell="AD37" sqref="AD37"/>
    </sheetView>
  </sheetViews>
  <sheetFormatPr defaultRowHeight="12.75" x14ac:dyDescent="0.2"/>
  <cols>
    <col min="1" max="2" width="17.28515625" style="27" customWidth="1"/>
    <col min="3" max="3" width="15.7109375" style="27" customWidth="1"/>
    <col min="4" max="4" width="13.140625" style="66" customWidth="1"/>
    <col min="5" max="5" width="13.140625" style="27" customWidth="1"/>
    <col min="6" max="6" width="13.140625" style="67" customWidth="1"/>
    <col min="7" max="11" width="13.140625" style="27" customWidth="1"/>
    <col min="12" max="12" width="15.7109375" style="27" customWidth="1"/>
    <col min="13" max="13" width="14.5703125" style="27" customWidth="1"/>
    <col min="14" max="14" width="12.5703125" style="27" customWidth="1"/>
    <col min="15" max="23" width="9.140625" style="27"/>
    <col min="24" max="24" width="14.7109375" style="27" customWidth="1"/>
    <col min="25" max="49" width="6.7109375" style="27" customWidth="1"/>
    <col min="50" max="16384" width="9.140625" style="27"/>
  </cols>
  <sheetData>
    <row r="1" spans="1:7" ht="26.25" x14ac:dyDescent="0.4">
      <c r="A1" s="91" t="s">
        <v>368</v>
      </c>
    </row>
    <row r="2" spans="1:7" ht="26.25" x14ac:dyDescent="0.4">
      <c r="A2" s="247" t="s">
        <v>367</v>
      </c>
    </row>
    <row r="9" spans="1:7" ht="26.25" x14ac:dyDescent="0.4">
      <c r="A9" s="104" t="s">
        <v>366</v>
      </c>
    </row>
    <row r="10" spans="1:7" s="33" customFormat="1" ht="87.75" customHeight="1" x14ac:dyDescent="0.2">
      <c r="B10" s="158"/>
      <c r="C10" s="158" t="s">
        <v>205</v>
      </c>
      <c r="D10" s="158" t="s">
        <v>205</v>
      </c>
      <c r="E10" s="219" t="s">
        <v>332</v>
      </c>
      <c r="G10" s="118" t="s">
        <v>365</v>
      </c>
    </row>
    <row r="11" spans="1:7" s="33" customFormat="1" ht="81.75" customHeight="1" x14ac:dyDescent="0.2">
      <c r="A11" s="157" t="s">
        <v>204</v>
      </c>
      <c r="B11" s="156" t="s">
        <v>364</v>
      </c>
      <c r="C11" s="243" t="s">
        <v>363</v>
      </c>
      <c r="D11" s="246" t="s">
        <v>362</v>
      </c>
      <c r="E11" s="245" t="s">
        <v>361</v>
      </c>
      <c r="F11" s="244" t="s">
        <v>360</v>
      </c>
      <c r="G11" s="243" t="s">
        <v>7</v>
      </c>
    </row>
    <row r="12" spans="1:7" s="33" customFormat="1" ht="15.75" x14ac:dyDescent="0.25">
      <c r="A12" s="46" t="s">
        <v>127</v>
      </c>
      <c r="B12" s="103">
        <v>143</v>
      </c>
      <c r="C12" s="242">
        <f>MEDIAN(B12:B42)</f>
        <v>110</v>
      </c>
      <c r="D12" s="241">
        <f>AVERAGE(B12:B71)</f>
        <v>93.86666666666666</v>
      </c>
      <c r="E12" s="240">
        <v>60</v>
      </c>
      <c r="F12" s="51"/>
      <c r="G12" s="239">
        <f>MEDIAN(B12:B71)</f>
        <v>79.5</v>
      </c>
    </row>
    <row r="13" spans="1:7" s="33" customFormat="1" x14ac:dyDescent="0.2">
      <c r="A13" s="46" t="s">
        <v>126</v>
      </c>
      <c r="B13" s="103">
        <v>75</v>
      </c>
      <c r="C13" s="101">
        <f t="shared" ref="C13:C42" si="0">C12</f>
        <v>110</v>
      </c>
      <c r="D13" s="101">
        <f t="shared" ref="D13:D44" si="1">$D$12</f>
        <v>93.86666666666666</v>
      </c>
      <c r="E13" s="102">
        <f t="shared" ref="E13:E44" si="2">$E$12</f>
        <v>60</v>
      </c>
      <c r="F13" s="51"/>
      <c r="G13" s="101">
        <f t="shared" ref="G13:G44" si="3">$G$12</f>
        <v>79.5</v>
      </c>
    </row>
    <row r="14" spans="1:7" s="33" customFormat="1" x14ac:dyDescent="0.2">
      <c r="A14" s="46" t="s">
        <v>125</v>
      </c>
      <c r="B14" s="103">
        <v>134</v>
      </c>
      <c r="C14" s="101">
        <f t="shared" si="0"/>
        <v>110</v>
      </c>
      <c r="D14" s="101">
        <f t="shared" si="1"/>
        <v>93.86666666666666</v>
      </c>
      <c r="E14" s="102">
        <f t="shared" si="2"/>
        <v>60</v>
      </c>
      <c r="F14" s="51"/>
      <c r="G14" s="101">
        <f t="shared" si="3"/>
        <v>79.5</v>
      </c>
    </row>
    <row r="15" spans="1:7" s="33" customFormat="1" x14ac:dyDescent="0.2">
      <c r="A15" s="46" t="s">
        <v>124</v>
      </c>
      <c r="B15" s="103">
        <v>146</v>
      </c>
      <c r="C15" s="101">
        <f t="shared" si="0"/>
        <v>110</v>
      </c>
      <c r="D15" s="101">
        <f t="shared" si="1"/>
        <v>93.86666666666666</v>
      </c>
      <c r="E15" s="102">
        <f t="shared" si="2"/>
        <v>60</v>
      </c>
      <c r="F15" s="51"/>
      <c r="G15" s="101">
        <f t="shared" si="3"/>
        <v>79.5</v>
      </c>
    </row>
    <row r="16" spans="1:7" s="33" customFormat="1" x14ac:dyDescent="0.2">
      <c r="A16" s="46" t="s">
        <v>123</v>
      </c>
      <c r="B16" s="103">
        <v>157</v>
      </c>
      <c r="C16" s="101">
        <f t="shared" si="0"/>
        <v>110</v>
      </c>
      <c r="D16" s="101">
        <f t="shared" si="1"/>
        <v>93.86666666666666</v>
      </c>
      <c r="E16" s="102">
        <f t="shared" si="2"/>
        <v>60</v>
      </c>
      <c r="F16" s="51"/>
      <c r="G16" s="101">
        <f t="shared" si="3"/>
        <v>79.5</v>
      </c>
    </row>
    <row r="17" spans="1:7" s="33" customFormat="1" x14ac:dyDescent="0.2">
      <c r="A17" s="46" t="s">
        <v>122</v>
      </c>
      <c r="B17" s="103">
        <v>163</v>
      </c>
      <c r="C17" s="101">
        <f t="shared" si="0"/>
        <v>110</v>
      </c>
      <c r="D17" s="101">
        <f t="shared" si="1"/>
        <v>93.86666666666666</v>
      </c>
      <c r="E17" s="102">
        <f t="shared" si="2"/>
        <v>60</v>
      </c>
      <c r="F17" s="51"/>
      <c r="G17" s="101">
        <f t="shared" si="3"/>
        <v>79.5</v>
      </c>
    </row>
    <row r="18" spans="1:7" s="33" customFormat="1" x14ac:dyDescent="0.2">
      <c r="A18" s="46" t="s">
        <v>121</v>
      </c>
      <c r="B18" s="103">
        <v>172</v>
      </c>
      <c r="C18" s="101">
        <f t="shared" si="0"/>
        <v>110</v>
      </c>
      <c r="D18" s="101">
        <f t="shared" si="1"/>
        <v>93.86666666666666</v>
      </c>
      <c r="E18" s="102">
        <f t="shared" si="2"/>
        <v>60</v>
      </c>
      <c r="F18" s="51"/>
      <c r="G18" s="101">
        <f t="shared" si="3"/>
        <v>79.5</v>
      </c>
    </row>
    <row r="19" spans="1:7" s="33" customFormat="1" x14ac:dyDescent="0.2">
      <c r="A19" s="46" t="s">
        <v>120</v>
      </c>
      <c r="B19" s="103">
        <v>184</v>
      </c>
      <c r="C19" s="101">
        <f t="shared" si="0"/>
        <v>110</v>
      </c>
      <c r="D19" s="101">
        <f t="shared" si="1"/>
        <v>93.86666666666666</v>
      </c>
      <c r="E19" s="102">
        <f t="shared" si="2"/>
        <v>60</v>
      </c>
      <c r="F19" s="51"/>
      <c r="G19" s="101">
        <f t="shared" si="3"/>
        <v>79.5</v>
      </c>
    </row>
    <row r="20" spans="1:7" s="33" customFormat="1" x14ac:dyDescent="0.2">
      <c r="A20" s="46" t="s">
        <v>119</v>
      </c>
      <c r="B20" s="103">
        <v>126</v>
      </c>
      <c r="C20" s="101">
        <f t="shared" si="0"/>
        <v>110</v>
      </c>
      <c r="D20" s="101">
        <f t="shared" si="1"/>
        <v>93.86666666666666</v>
      </c>
      <c r="E20" s="102">
        <f t="shared" si="2"/>
        <v>60</v>
      </c>
      <c r="F20" s="51"/>
      <c r="G20" s="101">
        <f t="shared" si="3"/>
        <v>79.5</v>
      </c>
    </row>
    <row r="21" spans="1:7" s="33" customFormat="1" x14ac:dyDescent="0.2">
      <c r="A21" s="46" t="s">
        <v>118</v>
      </c>
      <c r="B21" s="103">
        <v>66</v>
      </c>
      <c r="C21" s="101">
        <f t="shared" si="0"/>
        <v>110</v>
      </c>
      <c r="D21" s="101">
        <f t="shared" si="1"/>
        <v>93.86666666666666</v>
      </c>
      <c r="E21" s="102">
        <f t="shared" si="2"/>
        <v>60</v>
      </c>
      <c r="F21" s="51"/>
      <c r="G21" s="101">
        <f t="shared" si="3"/>
        <v>79.5</v>
      </c>
    </row>
    <row r="22" spans="1:7" s="33" customFormat="1" x14ac:dyDescent="0.2">
      <c r="A22" s="46" t="s">
        <v>117</v>
      </c>
      <c r="B22" s="103">
        <v>125</v>
      </c>
      <c r="C22" s="101">
        <f t="shared" si="0"/>
        <v>110</v>
      </c>
      <c r="D22" s="101">
        <f t="shared" si="1"/>
        <v>93.86666666666666</v>
      </c>
      <c r="E22" s="102">
        <f t="shared" si="2"/>
        <v>60</v>
      </c>
      <c r="F22" s="51"/>
      <c r="G22" s="101">
        <f t="shared" si="3"/>
        <v>79.5</v>
      </c>
    </row>
    <row r="23" spans="1:7" s="33" customFormat="1" x14ac:dyDescent="0.2">
      <c r="A23" s="46" t="s">
        <v>116</v>
      </c>
      <c r="B23" s="103">
        <v>79</v>
      </c>
      <c r="C23" s="101">
        <f t="shared" si="0"/>
        <v>110</v>
      </c>
      <c r="D23" s="101">
        <f t="shared" si="1"/>
        <v>93.86666666666666</v>
      </c>
      <c r="E23" s="102">
        <f t="shared" si="2"/>
        <v>60</v>
      </c>
      <c r="F23" s="51"/>
      <c r="G23" s="101">
        <f t="shared" si="3"/>
        <v>79.5</v>
      </c>
    </row>
    <row r="24" spans="1:7" s="33" customFormat="1" x14ac:dyDescent="0.2">
      <c r="A24" s="46" t="s">
        <v>115</v>
      </c>
      <c r="B24" s="103">
        <v>258</v>
      </c>
      <c r="C24" s="101">
        <f t="shared" si="0"/>
        <v>110</v>
      </c>
      <c r="D24" s="101">
        <f t="shared" si="1"/>
        <v>93.86666666666666</v>
      </c>
      <c r="E24" s="102">
        <f t="shared" si="2"/>
        <v>60</v>
      </c>
      <c r="F24" s="51"/>
      <c r="G24" s="101">
        <f t="shared" si="3"/>
        <v>79.5</v>
      </c>
    </row>
    <row r="25" spans="1:7" s="33" customFormat="1" x14ac:dyDescent="0.2">
      <c r="A25" s="46" t="s">
        <v>114</v>
      </c>
      <c r="B25" s="103">
        <v>89</v>
      </c>
      <c r="C25" s="101">
        <f t="shared" si="0"/>
        <v>110</v>
      </c>
      <c r="D25" s="101">
        <f t="shared" si="1"/>
        <v>93.86666666666666</v>
      </c>
      <c r="E25" s="102">
        <f t="shared" si="2"/>
        <v>60</v>
      </c>
      <c r="F25" s="51"/>
      <c r="G25" s="101">
        <f t="shared" si="3"/>
        <v>79.5</v>
      </c>
    </row>
    <row r="26" spans="1:7" s="33" customFormat="1" x14ac:dyDescent="0.2">
      <c r="A26" s="46" t="s">
        <v>113</v>
      </c>
      <c r="B26" s="103">
        <v>112</v>
      </c>
      <c r="C26" s="101">
        <f t="shared" si="0"/>
        <v>110</v>
      </c>
      <c r="D26" s="101">
        <f t="shared" si="1"/>
        <v>93.86666666666666</v>
      </c>
      <c r="E26" s="102">
        <f t="shared" si="2"/>
        <v>60</v>
      </c>
      <c r="F26" s="51"/>
      <c r="G26" s="101">
        <f t="shared" si="3"/>
        <v>79.5</v>
      </c>
    </row>
    <row r="27" spans="1:7" s="33" customFormat="1" x14ac:dyDescent="0.2">
      <c r="A27" s="46" t="s">
        <v>112</v>
      </c>
      <c r="B27" s="103">
        <v>159</v>
      </c>
      <c r="C27" s="101">
        <f t="shared" si="0"/>
        <v>110</v>
      </c>
      <c r="D27" s="101">
        <f t="shared" si="1"/>
        <v>93.86666666666666</v>
      </c>
      <c r="E27" s="102">
        <f t="shared" si="2"/>
        <v>60</v>
      </c>
      <c r="F27" s="51"/>
      <c r="G27" s="101">
        <f t="shared" si="3"/>
        <v>79.5</v>
      </c>
    </row>
    <row r="28" spans="1:7" s="33" customFormat="1" x14ac:dyDescent="0.2">
      <c r="A28" s="46" t="s">
        <v>111</v>
      </c>
      <c r="B28" s="103">
        <v>76</v>
      </c>
      <c r="C28" s="101">
        <f t="shared" si="0"/>
        <v>110</v>
      </c>
      <c r="D28" s="101">
        <f t="shared" si="1"/>
        <v>93.86666666666666</v>
      </c>
      <c r="E28" s="102">
        <f t="shared" si="2"/>
        <v>60</v>
      </c>
      <c r="F28" s="51"/>
      <c r="G28" s="101">
        <f t="shared" si="3"/>
        <v>79.5</v>
      </c>
    </row>
    <row r="29" spans="1:7" s="33" customFormat="1" x14ac:dyDescent="0.2">
      <c r="A29" s="46" t="s">
        <v>110</v>
      </c>
      <c r="B29" s="103">
        <v>123</v>
      </c>
      <c r="C29" s="101">
        <f t="shared" si="0"/>
        <v>110</v>
      </c>
      <c r="D29" s="101">
        <f t="shared" si="1"/>
        <v>93.86666666666666</v>
      </c>
      <c r="E29" s="102">
        <f t="shared" si="2"/>
        <v>60</v>
      </c>
      <c r="F29" s="51"/>
      <c r="G29" s="101">
        <f t="shared" si="3"/>
        <v>79.5</v>
      </c>
    </row>
    <row r="30" spans="1:7" s="33" customFormat="1" x14ac:dyDescent="0.2">
      <c r="A30" s="46" t="s">
        <v>109</v>
      </c>
      <c r="B30" s="103">
        <v>99</v>
      </c>
      <c r="C30" s="101">
        <f t="shared" si="0"/>
        <v>110</v>
      </c>
      <c r="D30" s="101">
        <f t="shared" si="1"/>
        <v>93.86666666666666</v>
      </c>
      <c r="E30" s="102">
        <f t="shared" si="2"/>
        <v>60</v>
      </c>
      <c r="F30" s="51"/>
      <c r="G30" s="101">
        <f t="shared" si="3"/>
        <v>79.5</v>
      </c>
    </row>
    <row r="31" spans="1:7" s="33" customFormat="1" x14ac:dyDescent="0.2">
      <c r="A31" s="46" t="s">
        <v>108</v>
      </c>
      <c r="B31" s="103">
        <v>105</v>
      </c>
      <c r="C31" s="101">
        <f t="shared" si="0"/>
        <v>110</v>
      </c>
      <c r="D31" s="101">
        <f t="shared" si="1"/>
        <v>93.86666666666666</v>
      </c>
      <c r="E31" s="102">
        <f t="shared" si="2"/>
        <v>60</v>
      </c>
      <c r="F31" s="51"/>
      <c r="G31" s="101">
        <f t="shared" si="3"/>
        <v>79.5</v>
      </c>
    </row>
    <row r="32" spans="1:7" s="33" customFormat="1" x14ac:dyDescent="0.2">
      <c r="A32" s="46" t="s">
        <v>107</v>
      </c>
      <c r="B32" s="103">
        <v>278</v>
      </c>
      <c r="C32" s="101">
        <f t="shared" si="0"/>
        <v>110</v>
      </c>
      <c r="D32" s="101">
        <f t="shared" si="1"/>
        <v>93.86666666666666</v>
      </c>
      <c r="E32" s="102">
        <f t="shared" si="2"/>
        <v>60</v>
      </c>
      <c r="F32" s="51"/>
      <c r="G32" s="101">
        <f t="shared" si="3"/>
        <v>79.5</v>
      </c>
    </row>
    <row r="33" spans="1:9" s="33" customFormat="1" x14ac:dyDescent="0.2">
      <c r="A33" s="46" t="s">
        <v>202</v>
      </c>
      <c r="B33" s="103">
        <v>67</v>
      </c>
      <c r="C33" s="101">
        <f t="shared" si="0"/>
        <v>110</v>
      </c>
      <c r="D33" s="101">
        <f t="shared" si="1"/>
        <v>93.86666666666666</v>
      </c>
      <c r="E33" s="102">
        <f t="shared" si="2"/>
        <v>60</v>
      </c>
      <c r="F33" s="51"/>
      <c r="G33" s="101">
        <f t="shared" si="3"/>
        <v>79.5</v>
      </c>
    </row>
    <row r="34" spans="1:9" s="33" customFormat="1" x14ac:dyDescent="0.2">
      <c r="A34" s="46" t="s">
        <v>201</v>
      </c>
      <c r="B34" s="103">
        <v>87</v>
      </c>
      <c r="C34" s="101">
        <f t="shared" si="0"/>
        <v>110</v>
      </c>
      <c r="D34" s="101">
        <f t="shared" si="1"/>
        <v>93.86666666666666</v>
      </c>
      <c r="E34" s="102">
        <f t="shared" si="2"/>
        <v>60</v>
      </c>
      <c r="F34" s="51"/>
      <c r="G34" s="101">
        <f t="shared" si="3"/>
        <v>79.5</v>
      </c>
    </row>
    <row r="35" spans="1:9" s="33" customFormat="1" x14ac:dyDescent="0.2">
      <c r="A35" s="46" t="s">
        <v>200</v>
      </c>
      <c r="B35" s="103">
        <v>67</v>
      </c>
      <c r="C35" s="101">
        <f t="shared" si="0"/>
        <v>110</v>
      </c>
      <c r="D35" s="101">
        <f t="shared" si="1"/>
        <v>93.86666666666666</v>
      </c>
      <c r="E35" s="102">
        <f t="shared" si="2"/>
        <v>60</v>
      </c>
      <c r="F35" s="51"/>
      <c r="G35" s="101">
        <f t="shared" si="3"/>
        <v>79.5</v>
      </c>
    </row>
    <row r="36" spans="1:9" s="33" customFormat="1" x14ac:dyDescent="0.2">
      <c r="A36" s="46" t="s">
        <v>199</v>
      </c>
      <c r="B36" s="103">
        <v>97</v>
      </c>
      <c r="C36" s="101">
        <f t="shared" si="0"/>
        <v>110</v>
      </c>
      <c r="D36" s="101">
        <f t="shared" si="1"/>
        <v>93.86666666666666</v>
      </c>
      <c r="E36" s="102">
        <f t="shared" si="2"/>
        <v>60</v>
      </c>
      <c r="F36" s="51"/>
      <c r="G36" s="101">
        <f t="shared" si="3"/>
        <v>79.5</v>
      </c>
    </row>
    <row r="37" spans="1:9" s="33" customFormat="1" ht="15.75" x14ac:dyDescent="0.25">
      <c r="A37" s="46" t="s">
        <v>198</v>
      </c>
      <c r="B37" s="103">
        <v>63</v>
      </c>
      <c r="C37" s="101">
        <f t="shared" si="0"/>
        <v>110</v>
      </c>
      <c r="D37" s="101">
        <f t="shared" si="1"/>
        <v>93.86666666666666</v>
      </c>
      <c r="E37" s="102">
        <f t="shared" si="2"/>
        <v>60</v>
      </c>
      <c r="F37" s="51"/>
      <c r="G37" s="101">
        <f t="shared" si="3"/>
        <v>79.5</v>
      </c>
      <c r="H37" s="238" t="s">
        <v>359</v>
      </c>
    </row>
    <row r="38" spans="1:9" s="33" customFormat="1" x14ac:dyDescent="0.2">
      <c r="A38" s="46" t="s">
        <v>197</v>
      </c>
      <c r="B38" s="103">
        <v>87</v>
      </c>
      <c r="C38" s="101">
        <f t="shared" si="0"/>
        <v>110</v>
      </c>
      <c r="D38" s="101">
        <f t="shared" si="1"/>
        <v>93.86666666666666</v>
      </c>
      <c r="E38" s="102">
        <f t="shared" si="2"/>
        <v>60</v>
      </c>
      <c r="F38" s="51"/>
      <c r="G38" s="101">
        <f t="shared" si="3"/>
        <v>79.5</v>
      </c>
      <c r="H38" s="27" t="s">
        <v>358</v>
      </c>
      <c r="I38" s="27" t="s">
        <v>357</v>
      </c>
    </row>
    <row r="39" spans="1:9" s="33" customFormat="1" x14ac:dyDescent="0.2">
      <c r="A39" s="46" t="s">
        <v>196</v>
      </c>
      <c r="B39" s="103">
        <v>98</v>
      </c>
      <c r="C39" s="101">
        <f t="shared" si="0"/>
        <v>110</v>
      </c>
      <c r="D39" s="101">
        <f t="shared" si="1"/>
        <v>93.86666666666666</v>
      </c>
      <c r="E39" s="102">
        <f t="shared" si="2"/>
        <v>60</v>
      </c>
      <c r="F39" s="51"/>
      <c r="G39" s="101">
        <f t="shared" si="3"/>
        <v>79.5</v>
      </c>
    </row>
    <row r="40" spans="1:9" s="33" customFormat="1" x14ac:dyDescent="0.2">
      <c r="A40" s="46" t="s">
        <v>195</v>
      </c>
      <c r="B40" s="103">
        <v>69</v>
      </c>
      <c r="C40" s="101">
        <f t="shared" si="0"/>
        <v>110</v>
      </c>
      <c r="D40" s="101">
        <f t="shared" si="1"/>
        <v>93.86666666666666</v>
      </c>
      <c r="E40" s="102">
        <f t="shared" si="2"/>
        <v>60</v>
      </c>
      <c r="F40" s="51"/>
      <c r="G40" s="101">
        <f t="shared" si="3"/>
        <v>79.5</v>
      </c>
    </row>
    <row r="41" spans="1:9" s="33" customFormat="1" x14ac:dyDescent="0.2">
      <c r="A41" s="46" t="s">
        <v>194</v>
      </c>
      <c r="B41" s="103">
        <v>110</v>
      </c>
      <c r="C41" s="101">
        <f t="shared" si="0"/>
        <v>110</v>
      </c>
      <c r="D41" s="101">
        <f t="shared" si="1"/>
        <v>93.86666666666666</v>
      </c>
      <c r="E41" s="102">
        <f t="shared" si="2"/>
        <v>60</v>
      </c>
      <c r="F41" s="51"/>
      <c r="G41" s="101">
        <f t="shared" si="3"/>
        <v>79.5</v>
      </c>
    </row>
    <row r="42" spans="1:9" s="33" customFormat="1" x14ac:dyDescent="0.2">
      <c r="A42" s="46" t="s">
        <v>193</v>
      </c>
      <c r="B42" s="237">
        <v>199</v>
      </c>
      <c r="C42" s="101">
        <f t="shared" si="0"/>
        <v>110</v>
      </c>
      <c r="D42" s="101">
        <f t="shared" si="1"/>
        <v>93.86666666666666</v>
      </c>
      <c r="E42" s="102">
        <f t="shared" si="2"/>
        <v>60</v>
      </c>
      <c r="F42" s="51"/>
      <c r="G42" s="101">
        <f t="shared" si="3"/>
        <v>79.5</v>
      </c>
    </row>
    <row r="43" spans="1:9" s="33" customFormat="1" ht="23.25" x14ac:dyDescent="0.2">
      <c r="A43" s="236" t="s">
        <v>192</v>
      </c>
      <c r="B43" s="235">
        <v>64</v>
      </c>
      <c r="C43" s="234">
        <f>MEDIAN(B43:B71)</f>
        <v>57</v>
      </c>
      <c r="D43" s="233">
        <f t="shared" si="1"/>
        <v>93.86666666666666</v>
      </c>
      <c r="E43" s="232">
        <f t="shared" si="2"/>
        <v>60</v>
      </c>
      <c r="F43" s="51"/>
      <c r="G43" s="101">
        <f t="shared" si="3"/>
        <v>79.5</v>
      </c>
    </row>
    <row r="44" spans="1:9" s="33" customFormat="1" x14ac:dyDescent="0.2">
      <c r="A44" s="46" t="s">
        <v>191</v>
      </c>
      <c r="B44" s="103">
        <v>83</v>
      </c>
      <c r="C44" s="101">
        <f t="shared" ref="C44:C71" si="4">C43</f>
        <v>57</v>
      </c>
      <c r="D44" s="101">
        <f t="shared" si="1"/>
        <v>93.86666666666666</v>
      </c>
      <c r="E44" s="102">
        <f t="shared" si="2"/>
        <v>60</v>
      </c>
      <c r="F44" s="51"/>
      <c r="G44" s="101">
        <f t="shared" si="3"/>
        <v>79.5</v>
      </c>
    </row>
    <row r="45" spans="1:9" s="33" customFormat="1" x14ac:dyDescent="0.2">
      <c r="A45" s="46" t="s">
        <v>190</v>
      </c>
      <c r="B45" s="103">
        <v>52</v>
      </c>
      <c r="C45" s="101">
        <f t="shared" si="4"/>
        <v>57</v>
      </c>
      <c r="D45" s="101">
        <f t="shared" ref="D45:D71" si="5">$D$12</f>
        <v>93.86666666666666</v>
      </c>
      <c r="E45" s="102">
        <f t="shared" ref="E45:E71" si="6">$E$12</f>
        <v>60</v>
      </c>
      <c r="F45" s="51"/>
      <c r="G45" s="101">
        <f t="shared" ref="G45:G71" si="7">$G$12</f>
        <v>79.5</v>
      </c>
    </row>
    <row r="46" spans="1:9" s="33" customFormat="1" x14ac:dyDescent="0.2">
      <c r="A46" s="46" t="s">
        <v>189</v>
      </c>
      <c r="B46" s="103">
        <v>57</v>
      </c>
      <c r="C46" s="101">
        <f t="shared" si="4"/>
        <v>57</v>
      </c>
      <c r="D46" s="101">
        <f t="shared" si="5"/>
        <v>93.86666666666666</v>
      </c>
      <c r="E46" s="102">
        <f t="shared" si="6"/>
        <v>60</v>
      </c>
      <c r="F46" s="51"/>
      <c r="G46" s="101">
        <f t="shared" si="7"/>
        <v>79.5</v>
      </c>
    </row>
    <row r="47" spans="1:9" s="33" customFormat="1" x14ac:dyDescent="0.2">
      <c r="A47" s="46" t="s">
        <v>188</v>
      </c>
      <c r="B47" s="103">
        <v>86</v>
      </c>
      <c r="C47" s="101">
        <f t="shared" si="4"/>
        <v>57</v>
      </c>
      <c r="D47" s="101">
        <f t="shared" si="5"/>
        <v>93.86666666666666</v>
      </c>
      <c r="E47" s="102">
        <f t="shared" si="6"/>
        <v>60</v>
      </c>
      <c r="F47" s="51"/>
      <c r="G47" s="101">
        <f t="shared" si="7"/>
        <v>79.5</v>
      </c>
    </row>
    <row r="48" spans="1:9" s="33" customFormat="1" x14ac:dyDescent="0.2">
      <c r="A48" s="46" t="s">
        <v>318</v>
      </c>
      <c r="B48" s="103">
        <v>67</v>
      </c>
      <c r="C48" s="101">
        <f t="shared" si="4"/>
        <v>57</v>
      </c>
      <c r="D48" s="101">
        <f t="shared" si="5"/>
        <v>93.86666666666666</v>
      </c>
      <c r="E48" s="102">
        <f t="shared" si="6"/>
        <v>60</v>
      </c>
      <c r="F48" s="51"/>
      <c r="G48" s="101">
        <f t="shared" si="7"/>
        <v>79.5</v>
      </c>
    </row>
    <row r="49" spans="1:7" s="33" customFormat="1" x14ac:dyDescent="0.2">
      <c r="A49" s="46" t="s">
        <v>317</v>
      </c>
      <c r="B49" s="103">
        <v>65</v>
      </c>
      <c r="C49" s="101">
        <f t="shared" si="4"/>
        <v>57</v>
      </c>
      <c r="D49" s="101">
        <f t="shared" si="5"/>
        <v>93.86666666666666</v>
      </c>
      <c r="E49" s="102">
        <f t="shared" si="6"/>
        <v>60</v>
      </c>
      <c r="F49" s="51"/>
      <c r="G49" s="101">
        <f t="shared" si="7"/>
        <v>79.5</v>
      </c>
    </row>
    <row r="50" spans="1:7" s="33" customFormat="1" x14ac:dyDescent="0.2">
      <c r="A50" s="46" t="s">
        <v>316</v>
      </c>
      <c r="B50" s="103">
        <v>69</v>
      </c>
      <c r="C50" s="101">
        <f t="shared" si="4"/>
        <v>57</v>
      </c>
      <c r="D50" s="101">
        <f t="shared" si="5"/>
        <v>93.86666666666666</v>
      </c>
      <c r="E50" s="102">
        <f t="shared" si="6"/>
        <v>60</v>
      </c>
      <c r="F50" s="51"/>
      <c r="G50" s="101">
        <f t="shared" si="7"/>
        <v>79.5</v>
      </c>
    </row>
    <row r="51" spans="1:7" s="33" customFormat="1" x14ac:dyDescent="0.2">
      <c r="A51" s="46" t="s">
        <v>315</v>
      </c>
      <c r="B51" s="103">
        <v>89</v>
      </c>
      <c r="C51" s="101">
        <f t="shared" si="4"/>
        <v>57</v>
      </c>
      <c r="D51" s="101">
        <f t="shared" si="5"/>
        <v>93.86666666666666</v>
      </c>
      <c r="E51" s="102">
        <f t="shared" si="6"/>
        <v>60</v>
      </c>
      <c r="F51" s="51"/>
      <c r="G51" s="101">
        <f t="shared" si="7"/>
        <v>79.5</v>
      </c>
    </row>
    <row r="52" spans="1:7" s="33" customFormat="1" x14ac:dyDescent="0.2">
      <c r="A52" s="46" t="s">
        <v>314</v>
      </c>
      <c r="B52" s="103">
        <v>82</v>
      </c>
      <c r="C52" s="101">
        <f t="shared" si="4"/>
        <v>57</v>
      </c>
      <c r="D52" s="101">
        <f t="shared" si="5"/>
        <v>93.86666666666666</v>
      </c>
      <c r="E52" s="102">
        <f t="shared" si="6"/>
        <v>60</v>
      </c>
      <c r="F52" s="51"/>
      <c r="G52" s="101">
        <f t="shared" si="7"/>
        <v>79.5</v>
      </c>
    </row>
    <row r="53" spans="1:7" s="33" customFormat="1" x14ac:dyDescent="0.2">
      <c r="A53" s="46" t="s">
        <v>313</v>
      </c>
      <c r="B53" s="103">
        <v>89</v>
      </c>
      <c r="C53" s="101">
        <f t="shared" si="4"/>
        <v>57</v>
      </c>
      <c r="D53" s="101">
        <f t="shared" si="5"/>
        <v>93.86666666666666</v>
      </c>
      <c r="E53" s="102">
        <f t="shared" si="6"/>
        <v>60</v>
      </c>
      <c r="F53" s="51"/>
      <c r="G53" s="101">
        <f t="shared" si="7"/>
        <v>79.5</v>
      </c>
    </row>
    <row r="54" spans="1:7" s="33" customFormat="1" x14ac:dyDescent="0.2">
      <c r="A54" s="46" t="s">
        <v>312</v>
      </c>
      <c r="B54" s="103">
        <v>80</v>
      </c>
      <c r="C54" s="101">
        <f t="shared" si="4"/>
        <v>57</v>
      </c>
      <c r="D54" s="101">
        <f t="shared" si="5"/>
        <v>93.86666666666666</v>
      </c>
      <c r="E54" s="102">
        <f t="shared" si="6"/>
        <v>60</v>
      </c>
      <c r="F54" s="51"/>
      <c r="G54" s="101">
        <f t="shared" si="7"/>
        <v>79.5</v>
      </c>
    </row>
    <row r="55" spans="1:7" s="33" customFormat="1" x14ac:dyDescent="0.2">
      <c r="A55" s="46" t="s">
        <v>311</v>
      </c>
      <c r="B55" s="103">
        <v>83</v>
      </c>
      <c r="C55" s="101">
        <f t="shared" si="4"/>
        <v>57</v>
      </c>
      <c r="D55" s="101">
        <f t="shared" si="5"/>
        <v>93.86666666666666</v>
      </c>
      <c r="E55" s="102">
        <f t="shared" si="6"/>
        <v>60</v>
      </c>
      <c r="F55" s="51"/>
      <c r="G55" s="101">
        <f t="shared" si="7"/>
        <v>79.5</v>
      </c>
    </row>
    <row r="56" spans="1:7" s="33" customFormat="1" x14ac:dyDescent="0.2">
      <c r="A56" s="46" t="s">
        <v>310</v>
      </c>
      <c r="B56" s="103">
        <v>56</v>
      </c>
      <c r="C56" s="101">
        <f t="shared" si="4"/>
        <v>57</v>
      </c>
      <c r="D56" s="101">
        <f t="shared" si="5"/>
        <v>93.86666666666666</v>
      </c>
      <c r="E56" s="102">
        <f t="shared" si="6"/>
        <v>60</v>
      </c>
      <c r="F56" s="51"/>
      <c r="G56" s="101">
        <f t="shared" si="7"/>
        <v>79.5</v>
      </c>
    </row>
    <row r="57" spans="1:7" s="33" customFormat="1" x14ac:dyDescent="0.2">
      <c r="A57" s="46" t="s">
        <v>309</v>
      </c>
      <c r="B57" s="103">
        <v>64</v>
      </c>
      <c r="C57" s="101">
        <f t="shared" si="4"/>
        <v>57</v>
      </c>
      <c r="D57" s="101">
        <f t="shared" si="5"/>
        <v>93.86666666666666</v>
      </c>
      <c r="E57" s="102">
        <f t="shared" si="6"/>
        <v>60</v>
      </c>
      <c r="F57" s="51"/>
      <c r="G57" s="101">
        <f t="shared" si="7"/>
        <v>79.5</v>
      </c>
    </row>
    <row r="58" spans="1:7" s="33" customFormat="1" x14ac:dyDescent="0.2">
      <c r="A58" s="46" t="s">
        <v>308</v>
      </c>
      <c r="B58" s="103">
        <v>75</v>
      </c>
      <c r="C58" s="101">
        <f t="shared" si="4"/>
        <v>57</v>
      </c>
      <c r="D58" s="101">
        <f t="shared" si="5"/>
        <v>93.86666666666666</v>
      </c>
      <c r="E58" s="102">
        <f t="shared" si="6"/>
        <v>60</v>
      </c>
      <c r="F58" s="51"/>
      <c r="G58" s="101">
        <f t="shared" si="7"/>
        <v>79.5</v>
      </c>
    </row>
    <row r="59" spans="1:7" s="33" customFormat="1" x14ac:dyDescent="0.2">
      <c r="A59" s="46" t="s">
        <v>307</v>
      </c>
      <c r="B59" s="103">
        <v>57</v>
      </c>
      <c r="C59" s="101">
        <f t="shared" si="4"/>
        <v>57</v>
      </c>
      <c r="D59" s="101">
        <f t="shared" si="5"/>
        <v>93.86666666666666</v>
      </c>
      <c r="E59" s="102">
        <f t="shared" si="6"/>
        <v>60</v>
      </c>
      <c r="F59" s="51"/>
      <c r="G59" s="101">
        <f t="shared" si="7"/>
        <v>79.5</v>
      </c>
    </row>
    <row r="60" spans="1:7" s="33" customFormat="1" x14ac:dyDescent="0.2">
      <c r="A60" s="46" t="s">
        <v>306</v>
      </c>
      <c r="B60" s="103">
        <v>48</v>
      </c>
      <c r="C60" s="101">
        <f t="shared" si="4"/>
        <v>57</v>
      </c>
      <c r="D60" s="101">
        <f t="shared" si="5"/>
        <v>93.86666666666666</v>
      </c>
      <c r="E60" s="102">
        <f t="shared" si="6"/>
        <v>60</v>
      </c>
      <c r="F60" s="51"/>
      <c r="G60" s="101">
        <f t="shared" si="7"/>
        <v>79.5</v>
      </c>
    </row>
    <row r="61" spans="1:7" s="33" customFormat="1" x14ac:dyDescent="0.2">
      <c r="A61" s="46" t="s">
        <v>305</v>
      </c>
      <c r="B61" s="103">
        <v>52</v>
      </c>
      <c r="C61" s="101">
        <f t="shared" si="4"/>
        <v>57</v>
      </c>
      <c r="D61" s="101">
        <f t="shared" si="5"/>
        <v>93.86666666666666</v>
      </c>
      <c r="E61" s="102">
        <f t="shared" si="6"/>
        <v>60</v>
      </c>
      <c r="F61" s="51"/>
      <c r="G61" s="101">
        <f t="shared" si="7"/>
        <v>79.5</v>
      </c>
    </row>
    <row r="62" spans="1:7" s="33" customFormat="1" x14ac:dyDescent="0.2">
      <c r="A62" s="46" t="s">
        <v>304</v>
      </c>
      <c r="B62" s="103">
        <v>61</v>
      </c>
      <c r="C62" s="101">
        <f t="shared" si="4"/>
        <v>57</v>
      </c>
      <c r="D62" s="101">
        <f t="shared" si="5"/>
        <v>93.86666666666666</v>
      </c>
      <c r="E62" s="102">
        <f t="shared" si="6"/>
        <v>60</v>
      </c>
      <c r="F62" s="51"/>
      <c r="G62" s="101">
        <f t="shared" si="7"/>
        <v>79.5</v>
      </c>
    </row>
    <row r="63" spans="1:7" s="33" customFormat="1" x14ac:dyDescent="0.2">
      <c r="A63" s="46" t="s">
        <v>303</v>
      </c>
      <c r="B63" s="103">
        <v>45</v>
      </c>
      <c r="C63" s="101">
        <f t="shared" si="4"/>
        <v>57</v>
      </c>
      <c r="D63" s="101">
        <f t="shared" si="5"/>
        <v>93.86666666666666</v>
      </c>
      <c r="E63" s="102">
        <f t="shared" si="6"/>
        <v>60</v>
      </c>
      <c r="F63" s="51"/>
      <c r="G63" s="101">
        <f t="shared" si="7"/>
        <v>79.5</v>
      </c>
    </row>
    <row r="64" spans="1:7" s="33" customFormat="1" x14ac:dyDescent="0.2">
      <c r="A64" s="46" t="s">
        <v>302</v>
      </c>
      <c r="B64" s="103">
        <v>55</v>
      </c>
      <c r="C64" s="101">
        <f t="shared" si="4"/>
        <v>57</v>
      </c>
      <c r="D64" s="101">
        <f t="shared" si="5"/>
        <v>93.86666666666666</v>
      </c>
      <c r="E64" s="102">
        <f t="shared" si="6"/>
        <v>60</v>
      </c>
      <c r="F64" s="51"/>
      <c r="G64" s="101">
        <f t="shared" si="7"/>
        <v>79.5</v>
      </c>
    </row>
    <row r="65" spans="1:7" s="33" customFormat="1" x14ac:dyDescent="0.2">
      <c r="A65" s="46" t="s">
        <v>356</v>
      </c>
      <c r="B65" s="103">
        <v>54</v>
      </c>
      <c r="C65" s="101">
        <f t="shared" si="4"/>
        <v>57</v>
      </c>
      <c r="D65" s="101">
        <f t="shared" si="5"/>
        <v>93.86666666666666</v>
      </c>
      <c r="E65" s="102">
        <f t="shared" si="6"/>
        <v>60</v>
      </c>
      <c r="F65" s="51"/>
      <c r="G65" s="101">
        <f t="shared" si="7"/>
        <v>79.5</v>
      </c>
    </row>
    <row r="66" spans="1:7" s="33" customFormat="1" x14ac:dyDescent="0.2">
      <c r="A66" s="46" t="s">
        <v>355</v>
      </c>
      <c r="B66" s="103">
        <v>53</v>
      </c>
      <c r="C66" s="101">
        <f t="shared" si="4"/>
        <v>57</v>
      </c>
      <c r="D66" s="101">
        <f t="shared" si="5"/>
        <v>93.86666666666666</v>
      </c>
      <c r="E66" s="102">
        <f t="shared" si="6"/>
        <v>60</v>
      </c>
      <c r="F66" s="51"/>
      <c r="G66" s="101">
        <f t="shared" si="7"/>
        <v>79.5</v>
      </c>
    </row>
    <row r="67" spans="1:7" s="33" customFormat="1" x14ac:dyDescent="0.2">
      <c r="A67" s="46" t="s">
        <v>354</v>
      </c>
      <c r="B67" s="103">
        <v>51</v>
      </c>
      <c r="C67" s="101">
        <f t="shared" si="4"/>
        <v>57</v>
      </c>
      <c r="D67" s="101">
        <f t="shared" si="5"/>
        <v>93.86666666666666</v>
      </c>
      <c r="E67" s="102">
        <f t="shared" si="6"/>
        <v>60</v>
      </c>
      <c r="F67" s="51"/>
      <c r="G67" s="101">
        <f t="shared" si="7"/>
        <v>79.5</v>
      </c>
    </row>
    <row r="68" spans="1:7" s="33" customFormat="1" x14ac:dyDescent="0.2">
      <c r="A68" s="46" t="s">
        <v>353</v>
      </c>
      <c r="B68" s="103">
        <v>49</v>
      </c>
      <c r="C68" s="101">
        <f t="shared" si="4"/>
        <v>57</v>
      </c>
      <c r="D68" s="101">
        <f t="shared" si="5"/>
        <v>93.86666666666666</v>
      </c>
      <c r="E68" s="102">
        <f t="shared" si="6"/>
        <v>60</v>
      </c>
      <c r="F68" s="51"/>
      <c r="G68" s="101">
        <f t="shared" si="7"/>
        <v>79.5</v>
      </c>
    </row>
    <row r="69" spans="1:7" s="33" customFormat="1" x14ac:dyDescent="0.2">
      <c r="A69" s="46" t="s">
        <v>352</v>
      </c>
      <c r="B69" s="103">
        <v>47</v>
      </c>
      <c r="C69" s="101">
        <f t="shared" si="4"/>
        <v>57</v>
      </c>
      <c r="D69" s="101">
        <f t="shared" si="5"/>
        <v>93.86666666666666</v>
      </c>
      <c r="E69" s="102">
        <f t="shared" si="6"/>
        <v>60</v>
      </c>
      <c r="F69" s="51"/>
      <c r="G69" s="101">
        <f t="shared" si="7"/>
        <v>79.5</v>
      </c>
    </row>
    <row r="70" spans="1:7" s="33" customFormat="1" x14ac:dyDescent="0.2">
      <c r="A70" s="46" t="s">
        <v>351</v>
      </c>
      <c r="B70" s="103">
        <v>44</v>
      </c>
      <c r="C70" s="101">
        <f t="shared" si="4"/>
        <v>57</v>
      </c>
      <c r="D70" s="101">
        <f t="shared" si="5"/>
        <v>93.86666666666666</v>
      </c>
      <c r="E70" s="102">
        <f t="shared" si="6"/>
        <v>60</v>
      </c>
      <c r="F70" s="51"/>
      <c r="G70" s="101">
        <f t="shared" si="7"/>
        <v>79.5</v>
      </c>
    </row>
    <row r="71" spans="1:7" s="33" customFormat="1" x14ac:dyDescent="0.2">
      <c r="A71" s="46" t="s">
        <v>350</v>
      </c>
      <c r="B71" s="103">
        <v>42</v>
      </c>
      <c r="C71" s="101">
        <f t="shared" si="4"/>
        <v>57</v>
      </c>
      <c r="D71" s="101">
        <f t="shared" si="5"/>
        <v>93.86666666666666</v>
      </c>
      <c r="E71" s="102">
        <f t="shared" si="6"/>
        <v>60</v>
      </c>
      <c r="F71" s="51"/>
      <c r="G71" s="101">
        <f t="shared" si="7"/>
        <v>79.5</v>
      </c>
    </row>
    <row r="72" spans="1:7" ht="75" customHeight="1" x14ac:dyDescent="0.2">
      <c r="A72" s="55" t="s">
        <v>349</v>
      </c>
      <c r="B72" s="55" t="s">
        <v>348</v>
      </c>
    </row>
    <row r="81" spans="1:7" ht="33.75" x14ac:dyDescent="0.5">
      <c r="A81" s="223" t="s">
        <v>347</v>
      </c>
    </row>
    <row r="82" spans="1:7" x14ac:dyDescent="0.2">
      <c r="A82" s="222"/>
    </row>
    <row r="83" spans="1:7" x14ac:dyDescent="0.2">
      <c r="A83" s="231" t="s">
        <v>346</v>
      </c>
      <c r="B83" s="229"/>
      <c r="C83" s="229"/>
      <c r="D83" s="230"/>
      <c r="E83" s="229"/>
      <c r="F83" s="228"/>
    </row>
    <row r="84" spans="1:7" ht="15.75" customHeight="1" x14ac:dyDescent="0.2">
      <c r="A84" s="231" t="s">
        <v>345</v>
      </c>
      <c r="B84" s="229"/>
      <c r="C84" s="229"/>
      <c r="D84" s="230"/>
      <c r="E84" s="229"/>
      <c r="F84" s="228"/>
    </row>
    <row r="85" spans="1:7" x14ac:dyDescent="0.2">
      <c r="A85" s="231" t="s">
        <v>344</v>
      </c>
      <c r="B85" s="229"/>
      <c r="C85" s="229"/>
      <c r="D85" s="230"/>
      <c r="E85" s="229"/>
      <c r="F85" s="228"/>
    </row>
    <row r="86" spans="1:7" x14ac:dyDescent="0.2">
      <c r="A86" s="30" t="s">
        <v>74</v>
      </c>
    </row>
    <row r="87" spans="1:7" x14ac:dyDescent="0.2">
      <c r="A87" s="27" t="s">
        <v>343</v>
      </c>
    </row>
    <row r="88" spans="1:7" x14ac:dyDescent="0.2">
      <c r="A88" s="27" t="s">
        <v>342</v>
      </c>
    </row>
    <row r="89" spans="1:7" x14ac:dyDescent="0.2">
      <c r="A89" s="221" t="s">
        <v>341</v>
      </c>
    </row>
    <row r="90" spans="1:7" x14ac:dyDescent="0.2">
      <c r="A90" s="221"/>
    </row>
    <row r="91" spans="1:7" s="33" customFormat="1" ht="73.5" customHeight="1" x14ac:dyDescent="0.2">
      <c r="A91" s="38"/>
      <c r="B91" s="220"/>
      <c r="D91" s="158" t="s">
        <v>205</v>
      </c>
      <c r="E91" s="158" t="s">
        <v>205</v>
      </c>
      <c r="F91" s="219" t="s">
        <v>332</v>
      </c>
    </row>
    <row r="92" spans="1:7" s="33" customFormat="1" ht="46.5" x14ac:dyDescent="0.2">
      <c r="A92" s="227" t="s">
        <v>204</v>
      </c>
      <c r="B92" s="227" t="s">
        <v>331</v>
      </c>
      <c r="C92" s="227" t="s">
        <v>330</v>
      </c>
      <c r="D92" s="226" t="s">
        <v>329</v>
      </c>
      <c r="E92" s="225" t="s">
        <v>7</v>
      </c>
      <c r="F92" s="195" t="s">
        <v>8</v>
      </c>
      <c r="G92" s="16" t="s">
        <v>320</v>
      </c>
    </row>
    <row r="93" spans="1:7" s="33" customFormat="1" ht="15.75" x14ac:dyDescent="0.25">
      <c r="A93" s="224">
        <v>43101</v>
      </c>
      <c r="B93" s="47">
        <v>4</v>
      </c>
      <c r="C93" s="47">
        <v>87</v>
      </c>
      <c r="D93" s="48">
        <f t="shared" ref="D93:D117" si="8">B93/C93</f>
        <v>4.5977011494252873E-2</v>
      </c>
      <c r="E93" s="216">
        <f>MEDIAN(D93:D117)</f>
        <v>6.4102564102564097E-2</v>
      </c>
      <c r="F93" s="215">
        <v>0.02</v>
      </c>
      <c r="G93" s="51"/>
    </row>
    <row r="94" spans="1:7" s="33" customFormat="1" x14ac:dyDescent="0.2">
      <c r="A94" s="224">
        <v>43132</v>
      </c>
      <c r="B94" s="47">
        <v>5</v>
      </c>
      <c r="C94" s="47">
        <v>78</v>
      </c>
      <c r="D94" s="48">
        <f t="shared" si="8"/>
        <v>6.4102564102564097E-2</v>
      </c>
      <c r="E94" s="214">
        <f>$E$93</f>
        <v>6.4102564102564097E-2</v>
      </c>
      <c r="F94" s="213">
        <f t="shared" ref="F94:F117" si="9">$F$93</f>
        <v>0.02</v>
      </c>
      <c r="G94" s="51"/>
    </row>
    <row r="95" spans="1:7" s="33" customFormat="1" x14ac:dyDescent="0.2">
      <c r="A95" s="224">
        <v>43160</v>
      </c>
      <c r="B95" s="47">
        <v>6</v>
      </c>
      <c r="C95" s="47">
        <v>87</v>
      </c>
      <c r="D95" s="48">
        <f t="shared" si="8"/>
        <v>6.8965517241379309E-2</v>
      </c>
      <c r="E95" s="214">
        <f t="shared" ref="E95:E117" si="10">E94</f>
        <v>6.4102564102564097E-2</v>
      </c>
      <c r="F95" s="213">
        <f t="shared" si="9"/>
        <v>0.02</v>
      </c>
      <c r="G95" s="51"/>
    </row>
    <row r="96" spans="1:7" s="33" customFormat="1" x14ac:dyDescent="0.2">
      <c r="A96" s="224">
        <v>43191</v>
      </c>
      <c r="B96" s="47">
        <v>7</v>
      </c>
      <c r="C96" s="47">
        <v>89</v>
      </c>
      <c r="D96" s="48">
        <f t="shared" si="8"/>
        <v>7.8651685393258425E-2</v>
      </c>
      <c r="E96" s="214">
        <f t="shared" si="10"/>
        <v>6.4102564102564097E-2</v>
      </c>
      <c r="F96" s="213">
        <f t="shared" si="9"/>
        <v>0.02</v>
      </c>
      <c r="G96" s="51"/>
    </row>
    <row r="97" spans="1:7" s="33" customFormat="1" x14ac:dyDescent="0.2">
      <c r="A97" s="224">
        <v>43221</v>
      </c>
      <c r="B97" s="47">
        <v>6</v>
      </c>
      <c r="C97" s="47">
        <v>87</v>
      </c>
      <c r="D97" s="48">
        <f t="shared" si="8"/>
        <v>6.8965517241379309E-2</v>
      </c>
      <c r="E97" s="214">
        <f t="shared" si="10"/>
        <v>6.4102564102564097E-2</v>
      </c>
      <c r="F97" s="213">
        <f t="shared" si="9"/>
        <v>0.02</v>
      </c>
      <c r="G97" s="51"/>
    </row>
    <row r="98" spans="1:7" s="33" customFormat="1" x14ac:dyDescent="0.2">
      <c r="A98" s="224">
        <v>43252</v>
      </c>
      <c r="B98" s="47">
        <v>5</v>
      </c>
      <c r="C98" s="47">
        <v>76</v>
      </c>
      <c r="D98" s="48">
        <f t="shared" si="8"/>
        <v>6.5789473684210523E-2</v>
      </c>
      <c r="E98" s="214">
        <f t="shared" si="10"/>
        <v>6.4102564102564097E-2</v>
      </c>
      <c r="F98" s="213">
        <f t="shared" si="9"/>
        <v>0.02</v>
      </c>
      <c r="G98" s="51"/>
    </row>
    <row r="99" spans="1:7" s="33" customFormat="1" x14ac:dyDescent="0.2">
      <c r="A99" s="224">
        <v>43282</v>
      </c>
      <c r="B99" s="47">
        <v>4</v>
      </c>
      <c r="C99" s="47">
        <v>78</v>
      </c>
      <c r="D99" s="48">
        <f t="shared" si="8"/>
        <v>5.128205128205128E-2</v>
      </c>
      <c r="E99" s="214">
        <f t="shared" si="10"/>
        <v>6.4102564102564097E-2</v>
      </c>
      <c r="F99" s="213">
        <f t="shared" si="9"/>
        <v>0.02</v>
      </c>
      <c r="G99" s="51"/>
    </row>
    <row r="100" spans="1:7" s="33" customFormat="1" x14ac:dyDescent="0.2">
      <c r="A100" s="224">
        <v>43313</v>
      </c>
      <c r="B100" s="47">
        <v>5</v>
      </c>
      <c r="C100" s="47">
        <v>87</v>
      </c>
      <c r="D100" s="48">
        <f t="shared" si="8"/>
        <v>5.7471264367816091E-2</v>
      </c>
      <c r="E100" s="214">
        <f t="shared" si="10"/>
        <v>6.4102564102564097E-2</v>
      </c>
      <c r="F100" s="213">
        <f t="shared" si="9"/>
        <v>0.02</v>
      </c>
      <c r="G100" s="51"/>
    </row>
    <row r="101" spans="1:7" s="33" customFormat="1" x14ac:dyDescent="0.2">
      <c r="A101" s="224">
        <v>43344</v>
      </c>
      <c r="B101" s="47">
        <v>6</v>
      </c>
      <c r="C101" s="47">
        <v>89</v>
      </c>
      <c r="D101" s="48">
        <f t="shared" si="8"/>
        <v>6.741573033707865E-2</v>
      </c>
      <c r="E101" s="214">
        <f t="shared" si="10"/>
        <v>6.4102564102564097E-2</v>
      </c>
      <c r="F101" s="213">
        <f t="shared" si="9"/>
        <v>0.02</v>
      </c>
      <c r="G101" s="51"/>
    </row>
    <row r="102" spans="1:7" s="33" customFormat="1" x14ac:dyDescent="0.2">
      <c r="A102" s="224">
        <v>43374</v>
      </c>
      <c r="B102" s="47">
        <v>7</v>
      </c>
      <c r="C102" s="47">
        <v>87</v>
      </c>
      <c r="D102" s="48">
        <f t="shared" si="8"/>
        <v>8.0459770114942528E-2</v>
      </c>
      <c r="E102" s="214">
        <f t="shared" si="10"/>
        <v>6.4102564102564097E-2</v>
      </c>
      <c r="F102" s="213">
        <f t="shared" si="9"/>
        <v>0.02</v>
      </c>
      <c r="G102" s="51"/>
    </row>
    <row r="103" spans="1:7" s="33" customFormat="1" x14ac:dyDescent="0.2">
      <c r="A103" s="224">
        <v>43405</v>
      </c>
      <c r="B103" s="47">
        <v>8</v>
      </c>
      <c r="C103" s="47">
        <v>89</v>
      </c>
      <c r="D103" s="48">
        <f t="shared" si="8"/>
        <v>8.98876404494382E-2</v>
      </c>
      <c r="E103" s="214">
        <f t="shared" si="10"/>
        <v>6.4102564102564097E-2</v>
      </c>
      <c r="F103" s="213">
        <f t="shared" si="9"/>
        <v>0.02</v>
      </c>
      <c r="G103" s="51" t="s">
        <v>340</v>
      </c>
    </row>
    <row r="104" spans="1:7" s="33" customFormat="1" x14ac:dyDescent="0.2">
      <c r="A104" s="224">
        <v>43435</v>
      </c>
      <c r="B104" s="47">
        <v>7</v>
      </c>
      <c r="C104" s="47">
        <v>87</v>
      </c>
      <c r="D104" s="48">
        <f t="shared" si="8"/>
        <v>8.0459770114942528E-2</v>
      </c>
      <c r="E104" s="214">
        <f t="shared" si="10"/>
        <v>6.4102564102564097E-2</v>
      </c>
      <c r="F104" s="213">
        <f t="shared" si="9"/>
        <v>0.02</v>
      </c>
      <c r="G104" s="51"/>
    </row>
    <row r="105" spans="1:7" s="33" customFormat="1" x14ac:dyDescent="0.2">
      <c r="A105" s="224">
        <v>43466</v>
      </c>
      <c r="B105" s="47">
        <v>6</v>
      </c>
      <c r="C105" s="47">
        <v>89</v>
      </c>
      <c r="D105" s="48">
        <f t="shared" si="8"/>
        <v>6.741573033707865E-2</v>
      </c>
      <c r="E105" s="214">
        <f t="shared" si="10"/>
        <v>6.4102564102564097E-2</v>
      </c>
      <c r="F105" s="213">
        <f t="shared" si="9"/>
        <v>0.02</v>
      </c>
      <c r="G105" s="51"/>
    </row>
    <row r="106" spans="1:7" s="33" customFormat="1" x14ac:dyDescent="0.2">
      <c r="A106" s="224">
        <v>43497</v>
      </c>
      <c r="B106" s="47">
        <v>5</v>
      </c>
      <c r="C106" s="47">
        <v>90</v>
      </c>
      <c r="D106" s="48">
        <f t="shared" si="8"/>
        <v>5.5555555555555552E-2</v>
      </c>
      <c r="E106" s="214">
        <f t="shared" si="10"/>
        <v>6.4102564102564097E-2</v>
      </c>
      <c r="F106" s="213">
        <f t="shared" si="9"/>
        <v>0.02</v>
      </c>
      <c r="G106" s="51"/>
    </row>
    <row r="107" spans="1:7" s="33" customFormat="1" x14ac:dyDescent="0.2">
      <c r="A107" s="224">
        <v>43525</v>
      </c>
      <c r="B107" s="47">
        <v>4</v>
      </c>
      <c r="C107" s="47">
        <v>87</v>
      </c>
      <c r="D107" s="48">
        <f t="shared" si="8"/>
        <v>4.5977011494252873E-2</v>
      </c>
      <c r="E107" s="214">
        <f t="shared" si="10"/>
        <v>6.4102564102564097E-2</v>
      </c>
      <c r="F107" s="213">
        <f t="shared" si="9"/>
        <v>0.02</v>
      </c>
      <c r="G107" s="51"/>
    </row>
    <row r="108" spans="1:7" s="33" customFormat="1" x14ac:dyDescent="0.2">
      <c r="A108" s="224">
        <v>43556</v>
      </c>
      <c r="B108" s="47">
        <v>5</v>
      </c>
      <c r="C108" s="47">
        <v>78</v>
      </c>
      <c r="D108" s="48">
        <f t="shared" si="8"/>
        <v>6.4102564102564097E-2</v>
      </c>
      <c r="E108" s="214">
        <f t="shared" si="10"/>
        <v>6.4102564102564097E-2</v>
      </c>
      <c r="F108" s="213">
        <f t="shared" si="9"/>
        <v>0.02</v>
      </c>
      <c r="G108" s="51"/>
    </row>
    <row r="109" spans="1:7" s="33" customFormat="1" x14ac:dyDescent="0.2">
      <c r="A109" s="224">
        <v>43586</v>
      </c>
      <c r="B109" s="47">
        <v>4</v>
      </c>
      <c r="C109" s="47">
        <v>87</v>
      </c>
      <c r="D109" s="48">
        <f t="shared" si="8"/>
        <v>4.5977011494252873E-2</v>
      </c>
      <c r="E109" s="214">
        <f t="shared" si="10"/>
        <v>6.4102564102564097E-2</v>
      </c>
      <c r="F109" s="213">
        <f t="shared" si="9"/>
        <v>0.02</v>
      </c>
      <c r="G109" s="51"/>
    </row>
    <row r="110" spans="1:7" s="33" customFormat="1" x14ac:dyDescent="0.2">
      <c r="A110" s="224">
        <v>43617</v>
      </c>
      <c r="B110" s="47">
        <v>5</v>
      </c>
      <c r="C110" s="47">
        <v>87</v>
      </c>
      <c r="D110" s="48">
        <f t="shared" si="8"/>
        <v>5.7471264367816091E-2</v>
      </c>
      <c r="E110" s="214">
        <f t="shared" si="10"/>
        <v>6.4102564102564097E-2</v>
      </c>
      <c r="F110" s="213">
        <f t="shared" si="9"/>
        <v>0.02</v>
      </c>
      <c r="G110" s="51"/>
    </row>
    <row r="111" spans="1:7" s="33" customFormat="1" x14ac:dyDescent="0.2">
      <c r="A111" s="224">
        <v>43647</v>
      </c>
      <c r="B111" s="47">
        <v>7</v>
      </c>
      <c r="C111" s="47">
        <v>89</v>
      </c>
      <c r="D111" s="48">
        <f t="shared" si="8"/>
        <v>7.8651685393258425E-2</v>
      </c>
      <c r="E111" s="214">
        <f t="shared" si="10"/>
        <v>6.4102564102564097E-2</v>
      </c>
      <c r="F111" s="213">
        <f t="shared" si="9"/>
        <v>0.02</v>
      </c>
      <c r="G111" s="51"/>
    </row>
    <row r="112" spans="1:7" s="33" customFormat="1" x14ac:dyDescent="0.2">
      <c r="A112" s="224">
        <v>43678</v>
      </c>
      <c r="B112" s="47">
        <v>8</v>
      </c>
      <c r="C112" s="47">
        <v>89</v>
      </c>
      <c r="D112" s="48">
        <f t="shared" si="8"/>
        <v>8.98876404494382E-2</v>
      </c>
      <c r="E112" s="214">
        <f t="shared" si="10"/>
        <v>6.4102564102564097E-2</v>
      </c>
      <c r="F112" s="213">
        <f t="shared" si="9"/>
        <v>0.02</v>
      </c>
      <c r="G112" s="51"/>
    </row>
    <row r="113" spans="1:7" s="33" customFormat="1" x14ac:dyDescent="0.2">
      <c r="A113" s="224">
        <v>43709</v>
      </c>
      <c r="B113" s="47">
        <v>9</v>
      </c>
      <c r="C113" s="47">
        <v>87</v>
      </c>
      <c r="D113" s="48">
        <f t="shared" si="8"/>
        <v>0.10344827586206896</v>
      </c>
      <c r="E113" s="214">
        <f t="shared" si="10"/>
        <v>6.4102564102564097E-2</v>
      </c>
      <c r="F113" s="213">
        <f t="shared" si="9"/>
        <v>0.02</v>
      </c>
      <c r="G113" s="51" t="s">
        <v>340</v>
      </c>
    </row>
    <row r="114" spans="1:7" s="33" customFormat="1" x14ac:dyDescent="0.2">
      <c r="A114" s="224">
        <v>43739</v>
      </c>
      <c r="B114" s="47">
        <v>5</v>
      </c>
      <c r="C114" s="47">
        <v>87</v>
      </c>
      <c r="D114" s="48">
        <f t="shared" si="8"/>
        <v>5.7471264367816091E-2</v>
      </c>
      <c r="E114" s="214">
        <f t="shared" si="10"/>
        <v>6.4102564102564097E-2</v>
      </c>
      <c r="F114" s="213">
        <f t="shared" si="9"/>
        <v>0.02</v>
      </c>
      <c r="G114" s="51"/>
    </row>
    <row r="115" spans="1:7" s="33" customFormat="1" x14ac:dyDescent="0.2">
      <c r="A115" s="224">
        <v>43770</v>
      </c>
      <c r="B115" s="47">
        <v>4</v>
      </c>
      <c r="C115" s="47">
        <v>67</v>
      </c>
      <c r="D115" s="48">
        <f t="shared" si="8"/>
        <v>5.9701492537313432E-2</v>
      </c>
      <c r="E115" s="214">
        <f t="shared" si="10"/>
        <v>6.4102564102564097E-2</v>
      </c>
      <c r="F115" s="213">
        <f t="shared" si="9"/>
        <v>0.02</v>
      </c>
      <c r="G115" s="51"/>
    </row>
    <row r="116" spans="1:7" s="33" customFormat="1" x14ac:dyDescent="0.2">
      <c r="A116" s="224">
        <v>43800</v>
      </c>
      <c r="B116" s="47">
        <v>4</v>
      </c>
      <c r="C116" s="47">
        <v>89</v>
      </c>
      <c r="D116" s="48">
        <f t="shared" si="8"/>
        <v>4.49438202247191E-2</v>
      </c>
      <c r="E116" s="214">
        <f t="shared" si="10"/>
        <v>6.4102564102564097E-2</v>
      </c>
      <c r="F116" s="213">
        <f t="shared" si="9"/>
        <v>0.02</v>
      </c>
      <c r="G116" s="51"/>
    </row>
    <row r="117" spans="1:7" s="33" customFormat="1" x14ac:dyDescent="0.2">
      <c r="A117" s="224">
        <v>43831</v>
      </c>
      <c r="B117" s="47">
        <v>4</v>
      </c>
      <c r="C117" s="47">
        <v>87</v>
      </c>
      <c r="D117" s="48">
        <f t="shared" si="8"/>
        <v>4.5977011494252873E-2</v>
      </c>
      <c r="E117" s="214">
        <f t="shared" si="10"/>
        <v>6.4102564102564097E-2</v>
      </c>
      <c r="F117" s="213">
        <f t="shared" si="9"/>
        <v>0.02</v>
      </c>
      <c r="G117" s="51"/>
    </row>
    <row r="118" spans="1:7" ht="69.75" customHeight="1" x14ac:dyDescent="0.2">
      <c r="A118" s="55" t="s">
        <v>327</v>
      </c>
      <c r="B118" s="55" t="s">
        <v>327</v>
      </c>
      <c r="C118" s="55" t="s">
        <v>327</v>
      </c>
    </row>
    <row r="119" spans="1:7" x14ac:dyDescent="0.2">
      <c r="B119" s="89"/>
      <c r="C119" s="89"/>
    </row>
    <row r="123" spans="1:7" ht="33.75" x14ac:dyDescent="0.5">
      <c r="A123" s="223" t="s">
        <v>339</v>
      </c>
    </row>
    <row r="124" spans="1:7" x14ac:dyDescent="0.2">
      <c r="A124" s="222"/>
    </row>
    <row r="125" spans="1:7" x14ac:dyDescent="0.2">
      <c r="A125" s="86" t="s">
        <v>338</v>
      </c>
    </row>
    <row r="126" spans="1:7" x14ac:dyDescent="0.2">
      <c r="A126" s="86" t="s">
        <v>337</v>
      </c>
    </row>
    <row r="127" spans="1:7" x14ac:dyDescent="0.2">
      <c r="A127" s="86"/>
    </row>
    <row r="128" spans="1:7" x14ac:dyDescent="0.2">
      <c r="A128" s="30" t="s">
        <v>74</v>
      </c>
    </row>
    <row r="129" spans="1:7" x14ac:dyDescent="0.2">
      <c r="A129" s="27" t="s">
        <v>336</v>
      </c>
    </row>
    <row r="130" spans="1:7" x14ac:dyDescent="0.2">
      <c r="A130" s="27" t="s">
        <v>335</v>
      </c>
    </row>
    <row r="131" spans="1:7" x14ac:dyDescent="0.2">
      <c r="A131" s="221" t="s">
        <v>334</v>
      </c>
    </row>
    <row r="132" spans="1:7" x14ac:dyDescent="0.2">
      <c r="A132" s="86" t="s">
        <v>333</v>
      </c>
    </row>
    <row r="133" spans="1:7" ht="79.5" customHeight="1" x14ac:dyDescent="0.2">
      <c r="A133" s="38"/>
      <c r="B133" s="220"/>
      <c r="C133" s="33"/>
      <c r="D133" s="158" t="s">
        <v>205</v>
      </c>
      <c r="E133" s="158" t="s">
        <v>205</v>
      </c>
      <c r="F133" s="219" t="s">
        <v>332</v>
      </c>
    </row>
    <row r="134" spans="1:7" ht="46.5" x14ac:dyDescent="0.2">
      <c r="A134" s="157" t="s">
        <v>204</v>
      </c>
      <c r="B134" s="157" t="s">
        <v>331</v>
      </c>
      <c r="C134" s="157" t="s">
        <v>330</v>
      </c>
      <c r="D134" s="218" t="s">
        <v>329</v>
      </c>
      <c r="E134" s="217" t="s">
        <v>328</v>
      </c>
      <c r="F134" s="127" t="s">
        <v>8</v>
      </c>
      <c r="G134" s="16" t="s">
        <v>320</v>
      </c>
    </row>
    <row r="135" spans="1:7" ht="32.450000000000003" customHeight="1" x14ac:dyDescent="0.25">
      <c r="A135" s="46">
        <v>43101</v>
      </c>
      <c r="B135" s="47">
        <v>4</v>
      </c>
      <c r="C135" s="47">
        <v>87</v>
      </c>
      <c r="D135" s="48">
        <f t="shared" ref="D135:D159" si="11">B135/C135</f>
        <v>4.5977011494252873E-2</v>
      </c>
      <c r="E135" s="216">
        <f>AVERAGE(D135:D159)</f>
        <v>6.5440332940148019E-2</v>
      </c>
      <c r="F135" s="215">
        <v>0.04</v>
      </c>
      <c r="G135" s="51"/>
    </row>
    <row r="136" spans="1:7" ht="45" customHeight="1" x14ac:dyDescent="0.2">
      <c r="A136" s="46">
        <v>43132</v>
      </c>
      <c r="B136" s="47">
        <v>5</v>
      </c>
      <c r="C136" s="47">
        <v>78</v>
      </c>
      <c r="D136" s="48">
        <f t="shared" si="11"/>
        <v>6.4102564102564097E-2</v>
      </c>
      <c r="E136" s="214">
        <f t="shared" ref="E136:E159" si="12">$E$135</f>
        <v>6.5440332940148019E-2</v>
      </c>
      <c r="F136" s="213">
        <f t="shared" ref="F136:F159" si="13">$F$135</f>
        <v>0.04</v>
      </c>
      <c r="G136" s="51"/>
    </row>
    <row r="137" spans="1:7" x14ac:dyDescent="0.2">
      <c r="A137" s="46">
        <v>43160</v>
      </c>
      <c r="B137" s="47">
        <v>6</v>
      </c>
      <c r="C137" s="47">
        <v>87</v>
      </c>
      <c r="D137" s="48">
        <f t="shared" si="11"/>
        <v>6.8965517241379309E-2</v>
      </c>
      <c r="E137" s="214">
        <f t="shared" si="12"/>
        <v>6.5440332940148019E-2</v>
      </c>
      <c r="F137" s="213">
        <f t="shared" si="13"/>
        <v>0.04</v>
      </c>
      <c r="G137" s="51"/>
    </row>
    <row r="138" spans="1:7" x14ac:dyDescent="0.2">
      <c r="A138" s="46">
        <v>43191</v>
      </c>
      <c r="B138" s="47">
        <v>7</v>
      </c>
      <c r="C138" s="47">
        <v>89</v>
      </c>
      <c r="D138" s="48">
        <f t="shared" si="11"/>
        <v>7.8651685393258425E-2</v>
      </c>
      <c r="E138" s="214">
        <f t="shared" si="12"/>
        <v>6.5440332940148019E-2</v>
      </c>
      <c r="F138" s="213">
        <f t="shared" si="13"/>
        <v>0.04</v>
      </c>
      <c r="G138" s="51"/>
    </row>
    <row r="139" spans="1:7" x14ac:dyDescent="0.2">
      <c r="A139" s="46">
        <v>43221</v>
      </c>
      <c r="B139" s="47">
        <v>6</v>
      </c>
      <c r="C139" s="47">
        <v>87</v>
      </c>
      <c r="D139" s="48">
        <f t="shared" si="11"/>
        <v>6.8965517241379309E-2</v>
      </c>
      <c r="E139" s="214">
        <f t="shared" si="12"/>
        <v>6.5440332940148019E-2</v>
      </c>
      <c r="F139" s="213">
        <f t="shared" si="13"/>
        <v>0.04</v>
      </c>
      <c r="G139" s="51"/>
    </row>
    <row r="140" spans="1:7" x14ac:dyDescent="0.2">
      <c r="A140" s="46">
        <v>43252</v>
      </c>
      <c r="B140" s="47">
        <v>5</v>
      </c>
      <c r="C140" s="47">
        <v>76</v>
      </c>
      <c r="D140" s="48">
        <f t="shared" si="11"/>
        <v>6.5789473684210523E-2</v>
      </c>
      <c r="E140" s="214">
        <f t="shared" si="12"/>
        <v>6.5440332940148019E-2</v>
      </c>
      <c r="F140" s="213">
        <f t="shared" si="13"/>
        <v>0.04</v>
      </c>
      <c r="G140" s="51"/>
    </row>
    <row r="141" spans="1:7" x14ac:dyDescent="0.2">
      <c r="A141" s="46">
        <v>43282</v>
      </c>
      <c r="B141" s="47">
        <v>4</v>
      </c>
      <c r="C141" s="47">
        <v>78</v>
      </c>
      <c r="D141" s="48">
        <f t="shared" si="11"/>
        <v>5.128205128205128E-2</v>
      </c>
      <c r="E141" s="214">
        <f t="shared" si="12"/>
        <v>6.5440332940148019E-2</v>
      </c>
      <c r="F141" s="213">
        <f t="shared" si="13"/>
        <v>0.04</v>
      </c>
      <c r="G141" s="51"/>
    </row>
    <row r="142" spans="1:7" x14ac:dyDescent="0.2">
      <c r="A142" s="46">
        <v>43313</v>
      </c>
      <c r="B142" s="47">
        <v>5</v>
      </c>
      <c r="C142" s="47">
        <v>87</v>
      </c>
      <c r="D142" s="48">
        <f t="shared" si="11"/>
        <v>5.7471264367816091E-2</v>
      </c>
      <c r="E142" s="214">
        <f t="shared" si="12"/>
        <v>6.5440332940148019E-2</v>
      </c>
      <c r="F142" s="213">
        <f t="shared" si="13"/>
        <v>0.04</v>
      </c>
      <c r="G142" s="122"/>
    </row>
    <row r="143" spans="1:7" x14ac:dyDescent="0.2">
      <c r="A143" s="46">
        <v>43344</v>
      </c>
      <c r="B143" s="47">
        <v>6</v>
      </c>
      <c r="C143" s="47">
        <v>89</v>
      </c>
      <c r="D143" s="48">
        <f t="shared" si="11"/>
        <v>6.741573033707865E-2</v>
      </c>
      <c r="E143" s="214">
        <f t="shared" si="12"/>
        <v>6.5440332940148019E-2</v>
      </c>
      <c r="F143" s="213">
        <f t="shared" si="13"/>
        <v>0.04</v>
      </c>
      <c r="G143" s="122"/>
    </row>
    <row r="144" spans="1:7" x14ac:dyDescent="0.2">
      <c r="A144" s="46">
        <v>43374</v>
      </c>
      <c r="B144" s="47">
        <v>7</v>
      </c>
      <c r="C144" s="47">
        <v>87</v>
      </c>
      <c r="D144" s="48">
        <f t="shared" si="11"/>
        <v>8.0459770114942528E-2</v>
      </c>
      <c r="E144" s="214">
        <f t="shared" si="12"/>
        <v>6.5440332940148019E-2</v>
      </c>
      <c r="F144" s="213">
        <f t="shared" si="13"/>
        <v>0.04</v>
      </c>
      <c r="G144" s="122"/>
    </row>
    <row r="145" spans="1:52" x14ac:dyDescent="0.2">
      <c r="A145" s="46">
        <v>43405</v>
      </c>
      <c r="B145" s="47">
        <v>8</v>
      </c>
      <c r="C145" s="47">
        <v>89</v>
      </c>
      <c r="D145" s="48">
        <f t="shared" si="11"/>
        <v>8.98876404494382E-2</v>
      </c>
      <c r="E145" s="214">
        <f t="shared" si="12"/>
        <v>6.5440332940148019E-2</v>
      </c>
      <c r="F145" s="213">
        <f t="shared" si="13"/>
        <v>0.04</v>
      </c>
      <c r="G145" s="122"/>
    </row>
    <row r="146" spans="1:52" x14ac:dyDescent="0.2">
      <c r="A146" s="46">
        <v>43435</v>
      </c>
      <c r="B146" s="47">
        <v>7</v>
      </c>
      <c r="C146" s="47">
        <v>87</v>
      </c>
      <c r="D146" s="48">
        <f t="shared" si="11"/>
        <v>8.0459770114942528E-2</v>
      </c>
      <c r="E146" s="214">
        <f t="shared" si="12"/>
        <v>6.5440332940148019E-2</v>
      </c>
      <c r="F146" s="213">
        <f t="shared" si="13"/>
        <v>0.04</v>
      </c>
      <c r="G146" s="122"/>
    </row>
    <row r="147" spans="1:52" x14ac:dyDescent="0.2">
      <c r="A147" s="46">
        <v>43466</v>
      </c>
      <c r="B147" s="47">
        <v>6</v>
      </c>
      <c r="C147" s="47">
        <v>89</v>
      </c>
      <c r="D147" s="48">
        <f t="shared" si="11"/>
        <v>6.741573033707865E-2</v>
      </c>
      <c r="E147" s="214">
        <f t="shared" si="12"/>
        <v>6.5440332940148019E-2</v>
      </c>
      <c r="F147" s="213">
        <f t="shared" si="13"/>
        <v>0.04</v>
      </c>
      <c r="G147" s="122"/>
    </row>
    <row r="148" spans="1:52" x14ac:dyDescent="0.2">
      <c r="A148" s="46">
        <v>43497</v>
      </c>
      <c r="B148" s="47">
        <v>5</v>
      </c>
      <c r="C148" s="47">
        <v>90</v>
      </c>
      <c r="D148" s="48">
        <f t="shared" si="11"/>
        <v>5.5555555555555552E-2</v>
      </c>
      <c r="E148" s="214">
        <f t="shared" si="12"/>
        <v>6.5440332940148019E-2</v>
      </c>
      <c r="F148" s="213">
        <f t="shared" si="13"/>
        <v>0.04</v>
      </c>
      <c r="G148" s="122"/>
    </row>
    <row r="149" spans="1:52" x14ac:dyDescent="0.2">
      <c r="A149" s="46">
        <v>43525</v>
      </c>
      <c r="B149" s="47">
        <v>4</v>
      </c>
      <c r="C149" s="47">
        <v>87</v>
      </c>
      <c r="D149" s="48">
        <f t="shared" si="11"/>
        <v>4.5977011494252873E-2</v>
      </c>
      <c r="E149" s="214">
        <f t="shared" si="12"/>
        <v>6.5440332940148019E-2</v>
      </c>
      <c r="F149" s="213">
        <f t="shared" si="13"/>
        <v>0.04</v>
      </c>
      <c r="G149" s="122"/>
    </row>
    <row r="150" spans="1:52" x14ac:dyDescent="0.2">
      <c r="A150" s="46">
        <v>43556</v>
      </c>
      <c r="B150" s="47">
        <v>5</v>
      </c>
      <c r="C150" s="47">
        <v>78</v>
      </c>
      <c r="D150" s="48">
        <f t="shared" si="11"/>
        <v>6.4102564102564097E-2</v>
      </c>
      <c r="E150" s="214">
        <f t="shared" si="12"/>
        <v>6.5440332940148019E-2</v>
      </c>
      <c r="F150" s="213">
        <f t="shared" si="13"/>
        <v>0.04</v>
      </c>
      <c r="G150" s="122"/>
    </row>
    <row r="151" spans="1:52" x14ac:dyDescent="0.2">
      <c r="A151" s="46">
        <v>43586</v>
      </c>
      <c r="B151" s="47">
        <v>4</v>
      </c>
      <c r="C151" s="47">
        <v>87</v>
      </c>
      <c r="D151" s="48">
        <f t="shared" si="11"/>
        <v>4.5977011494252873E-2</v>
      </c>
      <c r="E151" s="214">
        <f t="shared" si="12"/>
        <v>6.5440332940148019E-2</v>
      </c>
      <c r="F151" s="213">
        <f t="shared" si="13"/>
        <v>0.04</v>
      </c>
      <c r="G151" s="122"/>
    </row>
    <row r="152" spans="1:52" x14ac:dyDescent="0.2">
      <c r="A152" s="46">
        <v>43617</v>
      </c>
      <c r="B152" s="47">
        <v>5</v>
      </c>
      <c r="C152" s="47">
        <v>87</v>
      </c>
      <c r="D152" s="48">
        <f t="shared" si="11"/>
        <v>5.7471264367816091E-2</v>
      </c>
      <c r="E152" s="214">
        <f t="shared" si="12"/>
        <v>6.5440332940148019E-2</v>
      </c>
      <c r="F152" s="213">
        <f t="shared" si="13"/>
        <v>0.04</v>
      </c>
      <c r="G152" s="122"/>
    </row>
    <row r="153" spans="1:52" x14ac:dyDescent="0.2">
      <c r="A153" s="46">
        <v>43647</v>
      </c>
      <c r="B153" s="47">
        <v>7</v>
      </c>
      <c r="C153" s="47">
        <v>89</v>
      </c>
      <c r="D153" s="48">
        <f t="shared" si="11"/>
        <v>7.8651685393258425E-2</v>
      </c>
      <c r="E153" s="214">
        <f t="shared" si="12"/>
        <v>6.5440332940148019E-2</v>
      </c>
      <c r="F153" s="213">
        <f t="shared" si="13"/>
        <v>0.04</v>
      </c>
      <c r="G153" s="122"/>
    </row>
    <row r="154" spans="1:52" x14ac:dyDescent="0.2">
      <c r="A154" s="46">
        <v>43678</v>
      </c>
      <c r="B154" s="47">
        <v>8</v>
      </c>
      <c r="C154" s="47">
        <v>89</v>
      </c>
      <c r="D154" s="48">
        <f t="shared" si="11"/>
        <v>8.98876404494382E-2</v>
      </c>
      <c r="E154" s="214">
        <f t="shared" si="12"/>
        <v>6.5440332940148019E-2</v>
      </c>
      <c r="F154" s="213">
        <f t="shared" si="13"/>
        <v>0.04</v>
      </c>
      <c r="G154" s="122"/>
    </row>
    <row r="155" spans="1:52" x14ac:dyDescent="0.2">
      <c r="A155" s="46">
        <v>43709</v>
      </c>
      <c r="B155" s="47">
        <v>9</v>
      </c>
      <c r="C155" s="47">
        <v>87</v>
      </c>
      <c r="D155" s="48">
        <f t="shared" si="11"/>
        <v>0.10344827586206896</v>
      </c>
      <c r="E155" s="214">
        <f t="shared" si="12"/>
        <v>6.5440332940148019E-2</v>
      </c>
      <c r="F155" s="213">
        <f t="shared" si="13"/>
        <v>0.04</v>
      </c>
      <c r="G155" s="122"/>
    </row>
    <row r="156" spans="1:52" x14ac:dyDescent="0.2">
      <c r="A156" s="46">
        <v>43739</v>
      </c>
      <c r="B156" s="47">
        <v>5</v>
      </c>
      <c r="C156" s="47">
        <v>87</v>
      </c>
      <c r="D156" s="48">
        <f t="shared" si="11"/>
        <v>5.7471264367816091E-2</v>
      </c>
      <c r="E156" s="214">
        <f t="shared" si="12"/>
        <v>6.5440332940148019E-2</v>
      </c>
      <c r="F156" s="213">
        <f t="shared" si="13"/>
        <v>0.04</v>
      </c>
      <c r="G156" s="122"/>
    </row>
    <row r="157" spans="1:52" x14ac:dyDescent="0.2">
      <c r="A157" s="46">
        <v>43770</v>
      </c>
      <c r="B157" s="47">
        <v>4</v>
      </c>
      <c r="C157" s="47">
        <v>67</v>
      </c>
      <c r="D157" s="48">
        <f t="shared" si="11"/>
        <v>5.9701492537313432E-2</v>
      </c>
      <c r="E157" s="214">
        <f t="shared" si="12"/>
        <v>6.5440332940148019E-2</v>
      </c>
      <c r="F157" s="213">
        <f t="shared" si="13"/>
        <v>0.04</v>
      </c>
      <c r="G157" s="122"/>
    </row>
    <row r="158" spans="1:52" x14ac:dyDescent="0.2">
      <c r="A158" s="46">
        <v>43800</v>
      </c>
      <c r="B158" s="47">
        <v>4</v>
      </c>
      <c r="C158" s="47">
        <v>89</v>
      </c>
      <c r="D158" s="48">
        <f t="shared" si="11"/>
        <v>4.49438202247191E-2</v>
      </c>
      <c r="E158" s="214">
        <f t="shared" si="12"/>
        <v>6.5440332940148019E-2</v>
      </c>
      <c r="F158" s="213">
        <f t="shared" si="13"/>
        <v>0.04</v>
      </c>
      <c r="G158" s="122"/>
    </row>
    <row r="159" spans="1:52" x14ac:dyDescent="0.2">
      <c r="A159" s="46">
        <v>43831</v>
      </c>
      <c r="B159" s="47">
        <v>4</v>
      </c>
      <c r="C159" s="47">
        <v>87</v>
      </c>
      <c r="D159" s="48">
        <f t="shared" si="11"/>
        <v>4.5977011494252873E-2</v>
      </c>
      <c r="E159" s="214">
        <f t="shared" si="12"/>
        <v>6.5440332940148019E-2</v>
      </c>
      <c r="F159" s="213">
        <f t="shared" si="13"/>
        <v>0.04</v>
      </c>
      <c r="G159" s="122"/>
    </row>
    <row r="160" spans="1:52" ht="78" customHeight="1" x14ac:dyDescent="0.2">
      <c r="A160" s="55" t="s">
        <v>327</v>
      </c>
      <c r="B160" s="55" t="s">
        <v>327</v>
      </c>
      <c r="C160" s="55" t="s">
        <v>327</v>
      </c>
      <c r="AA160" s="212" t="s">
        <v>204</v>
      </c>
      <c r="AB160" s="211">
        <v>43101</v>
      </c>
      <c r="AC160" s="211">
        <v>43132</v>
      </c>
      <c r="AD160" s="211">
        <v>43160</v>
      </c>
      <c r="AE160" s="211">
        <v>43191</v>
      </c>
      <c r="AF160" s="211">
        <v>43221</v>
      </c>
      <c r="AG160" s="211">
        <v>43252</v>
      </c>
      <c r="AH160" s="211">
        <v>43282</v>
      </c>
      <c r="AI160" s="211">
        <v>43313</v>
      </c>
      <c r="AJ160" s="211">
        <v>43344</v>
      </c>
      <c r="AK160" s="211">
        <v>43374</v>
      </c>
      <c r="AL160" s="211">
        <v>43405</v>
      </c>
      <c r="AM160" s="211">
        <v>43435</v>
      </c>
      <c r="AN160" s="211">
        <v>43466</v>
      </c>
      <c r="AO160" s="211">
        <v>43497</v>
      </c>
      <c r="AP160" s="211">
        <v>43525</v>
      </c>
      <c r="AQ160" s="211">
        <v>43556</v>
      </c>
      <c r="AR160" s="211">
        <v>43586</v>
      </c>
      <c r="AS160" s="211">
        <v>43617</v>
      </c>
      <c r="AT160" s="211">
        <v>43647</v>
      </c>
      <c r="AU160" s="211">
        <v>43678</v>
      </c>
      <c r="AV160" s="211">
        <v>43709</v>
      </c>
      <c r="AW160" s="211">
        <v>43739</v>
      </c>
      <c r="AX160" s="211">
        <v>43770</v>
      </c>
      <c r="AY160" s="211">
        <v>43800</v>
      </c>
      <c r="AZ160" s="211">
        <v>43831</v>
      </c>
    </row>
    <row r="161" spans="1:52" ht="22.15" customHeight="1" x14ac:dyDescent="0.2">
      <c r="H161" s="210"/>
      <c r="I161" s="150"/>
      <c r="J161" s="150"/>
      <c r="K161" s="150"/>
      <c r="L161" s="150"/>
      <c r="M161" s="150"/>
      <c r="N161" s="150"/>
      <c r="O161" s="150"/>
      <c r="P161" s="150"/>
      <c r="Q161" s="150"/>
      <c r="R161" s="150"/>
      <c r="S161" s="150"/>
      <c r="T161" s="150"/>
      <c r="U161" s="150"/>
      <c r="V161" s="150"/>
      <c r="W161" s="150"/>
      <c r="AA161" s="209" t="s">
        <v>326</v>
      </c>
      <c r="AB161" s="208">
        <v>4</v>
      </c>
      <c r="AC161" s="208">
        <v>5</v>
      </c>
      <c r="AD161" s="208">
        <v>6</v>
      </c>
      <c r="AE161" s="208">
        <v>7</v>
      </c>
      <c r="AF161" s="208">
        <v>6</v>
      </c>
      <c r="AG161" s="208">
        <v>5</v>
      </c>
      <c r="AH161" s="208">
        <v>4</v>
      </c>
      <c r="AI161" s="208">
        <v>5</v>
      </c>
      <c r="AJ161" s="208">
        <v>6</v>
      </c>
      <c r="AK161" s="208">
        <v>7</v>
      </c>
      <c r="AL161" s="208">
        <v>8</v>
      </c>
      <c r="AM161" s="208">
        <v>7</v>
      </c>
      <c r="AN161" s="208">
        <v>6</v>
      </c>
      <c r="AO161" s="208">
        <v>5</v>
      </c>
      <c r="AP161" s="208">
        <v>4</v>
      </c>
      <c r="AQ161" s="208">
        <v>5</v>
      </c>
      <c r="AR161" s="208">
        <v>4</v>
      </c>
      <c r="AS161" s="208">
        <v>5</v>
      </c>
      <c r="AT161" s="208">
        <v>7</v>
      </c>
      <c r="AU161" s="208">
        <v>8</v>
      </c>
      <c r="AV161" s="208">
        <v>9</v>
      </c>
      <c r="AW161" s="208">
        <v>5</v>
      </c>
      <c r="AX161" s="208">
        <v>4</v>
      </c>
      <c r="AY161" s="208">
        <v>4</v>
      </c>
      <c r="AZ161" s="208">
        <v>4</v>
      </c>
    </row>
    <row r="162" spans="1:52" ht="22.15" customHeight="1" x14ac:dyDescent="0.2">
      <c r="H162" s="207"/>
      <c r="I162" s="35"/>
      <c r="J162" s="35"/>
      <c r="K162" s="35"/>
      <c r="L162" s="35"/>
      <c r="M162" s="35"/>
      <c r="N162" s="35"/>
      <c r="O162" s="35"/>
      <c r="P162" s="35"/>
      <c r="Q162" s="35"/>
      <c r="R162" s="35"/>
      <c r="S162" s="35"/>
      <c r="T162" s="35"/>
      <c r="U162" s="35"/>
      <c r="V162" s="35"/>
      <c r="W162" s="35"/>
      <c r="AA162" s="209" t="s">
        <v>325</v>
      </c>
      <c r="AB162" s="208">
        <v>87</v>
      </c>
      <c r="AC162" s="208">
        <v>78</v>
      </c>
      <c r="AD162" s="208">
        <v>87</v>
      </c>
      <c r="AE162" s="208">
        <v>89</v>
      </c>
      <c r="AF162" s="208">
        <v>87</v>
      </c>
      <c r="AG162" s="208">
        <v>76</v>
      </c>
      <c r="AH162" s="208">
        <v>78</v>
      </c>
      <c r="AI162" s="208">
        <v>87</v>
      </c>
      <c r="AJ162" s="208">
        <v>89</v>
      </c>
      <c r="AK162" s="208">
        <v>87</v>
      </c>
      <c r="AL162" s="208">
        <v>89</v>
      </c>
      <c r="AM162" s="208">
        <v>87</v>
      </c>
      <c r="AN162" s="208">
        <v>89</v>
      </c>
      <c r="AO162" s="208">
        <v>90</v>
      </c>
      <c r="AP162" s="208">
        <v>87</v>
      </c>
      <c r="AQ162" s="208">
        <v>78</v>
      </c>
      <c r="AR162" s="208">
        <v>87</v>
      </c>
      <c r="AS162" s="208">
        <v>87</v>
      </c>
      <c r="AT162" s="208">
        <v>89</v>
      </c>
      <c r="AU162" s="208">
        <v>89</v>
      </c>
      <c r="AV162" s="208">
        <v>87</v>
      </c>
      <c r="AW162" s="208">
        <v>87</v>
      </c>
      <c r="AX162" s="208">
        <v>67</v>
      </c>
      <c r="AY162" s="208">
        <v>89</v>
      </c>
      <c r="AZ162" s="208">
        <v>87</v>
      </c>
    </row>
    <row r="163" spans="1:52" x14ac:dyDescent="0.2">
      <c r="H163" s="207"/>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row>
    <row r="164" spans="1:52" ht="30.75" customHeight="1" x14ac:dyDescent="0.2"/>
    <row r="165" spans="1:52" ht="168" customHeight="1" x14ac:dyDescent="0.25">
      <c r="D165" s="40" t="s">
        <v>11</v>
      </c>
      <c r="E165" s="40" t="s">
        <v>323</v>
      </c>
      <c r="F165" s="40" t="s">
        <v>323</v>
      </c>
      <c r="G165" s="69" t="s">
        <v>324</v>
      </c>
      <c r="H165" s="40" t="s">
        <v>323</v>
      </c>
    </row>
    <row r="166" spans="1:52" s="70" customFormat="1" ht="44.25" customHeight="1" x14ac:dyDescent="0.25">
      <c r="A166" s="68" t="s">
        <v>322</v>
      </c>
      <c r="C166" s="71"/>
      <c r="E166" s="72"/>
      <c r="F166" s="72"/>
    </row>
    <row r="167" spans="1:52" ht="71.25" customHeight="1" x14ac:dyDescent="0.2">
      <c r="A167" s="73" t="s">
        <v>204</v>
      </c>
      <c r="B167" s="59" t="s">
        <v>13</v>
      </c>
      <c r="C167" s="74" t="s">
        <v>321</v>
      </c>
      <c r="D167" s="59">
        <v>1000</v>
      </c>
      <c r="E167" s="75" t="s">
        <v>15</v>
      </c>
      <c r="F167" s="59" t="s">
        <v>16</v>
      </c>
      <c r="G167" s="75" t="s">
        <v>8</v>
      </c>
      <c r="H167" s="75" t="s">
        <v>7</v>
      </c>
      <c r="I167" s="16" t="s">
        <v>320</v>
      </c>
    </row>
    <row r="168" spans="1:52" ht="18.75" x14ac:dyDescent="0.2">
      <c r="A168" s="76">
        <v>43101</v>
      </c>
      <c r="B168" s="206">
        <v>6</v>
      </c>
      <c r="C168" s="205">
        <v>612</v>
      </c>
      <c r="D168" s="79">
        <v>1000</v>
      </c>
      <c r="E168" s="80">
        <f t="shared" ref="E168:E197" si="14">C168/D168</f>
        <v>0.61199999999999999</v>
      </c>
      <c r="F168" s="81">
        <f>B168/(C168/1000)</f>
        <v>9.8039215686274517</v>
      </c>
      <c r="G168" s="82">
        <v>4</v>
      </c>
      <c r="H168" s="83">
        <f>MEDIAN(F168:F197)</f>
        <v>6.7828365843285559</v>
      </c>
      <c r="I168" s="78"/>
      <c r="K168" s="84"/>
    </row>
    <row r="169" spans="1:52" ht="15.75" x14ac:dyDescent="0.2">
      <c r="A169" s="76">
        <v>43132</v>
      </c>
      <c r="B169" s="206">
        <v>5</v>
      </c>
      <c r="C169" s="205">
        <v>719</v>
      </c>
      <c r="D169" s="79">
        <v>1000</v>
      </c>
      <c r="E169" s="80">
        <f t="shared" si="14"/>
        <v>0.71899999999999997</v>
      </c>
      <c r="F169" s="81">
        <f t="shared" ref="F169:F197" si="15">B169/E169</f>
        <v>6.9541029207232272</v>
      </c>
      <c r="G169" s="79">
        <f t="shared" ref="G169:G197" si="16">G168</f>
        <v>4</v>
      </c>
      <c r="H169" s="85">
        <f t="shared" ref="H169:H197" si="17">H168</f>
        <v>6.7828365843285559</v>
      </c>
      <c r="I169" s="78"/>
      <c r="K169" s="84"/>
    </row>
    <row r="170" spans="1:52" ht="15.75" x14ac:dyDescent="0.2">
      <c r="A170" s="76">
        <v>43160</v>
      </c>
      <c r="B170" s="206">
        <v>7</v>
      </c>
      <c r="C170" s="205">
        <v>655</v>
      </c>
      <c r="D170" s="79">
        <v>1000</v>
      </c>
      <c r="E170" s="80">
        <f t="shared" si="14"/>
        <v>0.65500000000000003</v>
      </c>
      <c r="F170" s="81">
        <f t="shared" si="15"/>
        <v>10.687022900763358</v>
      </c>
      <c r="G170" s="79">
        <f t="shared" si="16"/>
        <v>4</v>
      </c>
      <c r="H170" s="85">
        <f t="shared" si="17"/>
        <v>6.7828365843285559</v>
      </c>
      <c r="I170" s="78"/>
      <c r="K170" s="84"/>
    </row>
    <row r="171" spans="1:52" ht="15.75" x14ac:dyDescent="0.2">
      <c r="A171" s="76">
        <v>43191</v>
      </c>
      <c r="B171" s="206">
        <v>3</v>
      </c>
      <c r="C171" s="205">
        <v>497</v>
      </c>
      <c r="D171" s="79">
        <v>1000</v>
      </c>
      <c r="E171" s="80">
        <f t="shared" si="14"/>
        <v>0.497</v>
      </c>
      <c r="F171" s="81">
        <f t="shared" si="15"/>
        <v>6.0362173038229381</v>
      </c>
      <c r="G171" s="79">
        <f t="shared" si="16"/>
        <v>4</v>
      </c>
      <c r="H171" s="85">
        <f t="shared" si="17"/>
        <v>6.7828365843285559</v>
      </c>
      <c r="I171" s="78"/>
      <c r="K171" s="84"/>
    </row>
    <row r="172" spans="1:52" ht="15.75" x14ac:dyDescent="0.2">
      <c r="A172" s="76">
        <v>43221</v>
      </c>
      <c r="B172" s="206">
        <v>4</v>
      </c>
      <c r="C172" s="205">
        <v>553</v>
      </c>
      <c r="D172" s="79">
        <v>1000</v>
      </c>
      <c r="E172" s="80">
        <f t="shared" si="14"/>
        <v>0.55300000000000005</v>
      </c>
      <c r="F172" s="81">
        <f t="shared" si="15"/>
        <v>7.2332730560578655</v>
      </c>
      <c r="G172" s="79">
        <f t="shared" si="16"/>
        <v>4</v>
      </c>
      <c r="H172" s="85">
        <f t="shared" si="17"/>
        <v>6.7828365843285559</v>
      </c>
      <c r="I172" s="78"/>
      <c r="K172" s="84"/>
    </row>
    <row r="173" spans="1:52" ht="15.75" x14ac:dyDescent="0.2">
      <c r="A173" s="76">
        <v>43252</v>
      </c>
      <c r="B173" s="206">
        <v>6</v>
      </c>
      <c r="C173" s="205">
        <v>649</v>
      </c>
      <c r="D173" s="79">
        <v>1000</v>
      </c>
      <c r="E173" s="80">
        <f t="shared" si="14"/>
        <v>0.64900000000000002</v>
      </c>
      <c r="F173" s="81">
        <f t="shared" si="15"/>
        <v>9.2449922958397526</v>
      </c>
      <c r="G173" s="79">
        <f t="shared" si="16"/>
        <v>4</v>
      </c>
      <c r="H173" s="85">
        <f t="shared" si="17"/>
        <v>6.7828365843285559</v>
      </c>
      <c r="I173" s="78"/>
      <c r="K173" s="84"/>
    </row>
    <row r="174" spans="1:52" ht="15.75" x14ac:dyDescent="0.2">
      <c r="A174" s="76">
        <v>43282</v>
      </c>
      <c r="B174" s="206">
        <v>2</v>
      </c>
      <c r="C174" s="205">
        <v>502</v>
      </c>
      <c r="D174" s="79">
        <v>1000</v>
      </c>
      <c r="E174" s="80">
        <f t="shared" si="14"/>
        <v>0.502</v>
      </c>
      <c r="F174" s="81">
        <f t="shared" si="15"/>
        <v>3.9840637450199203</v>
      </c>
      <c r="G174" s="79">
        <f t="shared" si="16"/>
        <v>4</v>
      </c>
      <c r="H174" s="85">
        <f t="shared" si="17"/>
        <v>6.7828365843285559</v>
      </c>
      <c r="I174" s="78"/>
    </row>
    <row r="175" spans="1:52" ht="15.75" x14ac:dyDescent="0.2">
      <c r="A175" s="76">
        <v>43313</v>
      </c>
      <c r="B175" s="206">
        <v>5</v>
      </c>
      <c r="C175" s="205">
        <v>514</v>
      </c>
      <c r="D175" s="79">
        <v>1000</v>
      </c>
      <c r="E175" s="80">
        <f t="shared" si="14"/>
        <v>0.51400000000000001</v>
      </c>
      <c r="F175" s="81">
        <f t="shared" si="15"/>
        <v>9.7276264591439681</v>
      </c>
      <c r="G175" s="79">
        <f t="shared" si="16"/>
        <v>4</v>
      </c>
      <c r="H175" s="85">
        <f t="shared" si="17"/>
        <v>6.7828365843285559</v>
      </c>
      <c r="I175" s="78"/>
    </row>
    <row r="176" spans="1:52" ht="15.75" x14ac:dyDescent="0.2">
      <c r="A176" s="76">
        <v>43344</v>
      </c>
      <c r="B176" s="206">
        <v>4</v>
      </c>
      <c r="C176" s="205">
        <v>507</v>
      </c>
      <c r="D176" s="79">
        <v>1000</v>
      </c>
      <c r="E176" s="80">
        <f t="shared" si="14"/>
        <v>0.50700000000000001</v>
      </c>
      <c r="F176" s="81">
        <f t="shared" si="15"/>
        <v>7.8895463510848129</v>
      </c>
      <c r="G176" s="79">
        <f t="shared" si="16"/>
        <v>4</v>
      </c>
      <c r="H176" s="85">
        <f t="shared" si="17"/>
        <v>6.7828365843285559</v>
      </c>
      <c r="I176" s="78"/>
    </row>
    <row r="177" spans="1:9" ht="15.75" x14ac:dyDescent="0.2">
      <c r="A177" s="76">
        <v>43374</v>
      </c>
      <c r="B177" s="206">
        <v>2</v>
      </c>
      <c r="C177" s="205">
        <v>443</v>
      </c>
      <c r="D177" s="79">
        <v>1000</v>
      </c>
      <c r="E177" s="80">
        <f t="shared" si="14"/>
        <v>0.443</v>
      </c>
      <c r="F177" s="81">
        <f t="shared" si="15"/>
        <v>4.5146726862302486</v>
      </c>
      <c r="G177" s="79">
        <f t="shared" si="16"/>
        <v>4</v>
      </c>
      <c r="H177" s="85">
        <f t="shared" si="17"/>
        <v>6.7828365843285559</v>
      </c>
      <c r="I177" s="78"/>
    </row>
    <row r="178" spans="1:9" ht="15.75" x14ac:dyDescent="0.2">
      <c r="A178" s="76">
        <v>43405</v>
      </c>
      <c r="B178" s="206">
        <v>4</v>
      </c>
      <c r="C178" s="205">
        <v>516</v>
      </c>
      <c r="D178" s="79">
        <v>1000</v>
      </c>
      <c r="E178" s="80">
        <f t="shared" si="14"/>
        <v>0.51600000000000001</v>
      </c>
      <c r="F178" s="81">
        <f t="shared" si="15"/>
        <v>7.7519379844961236</v>
      </c>
      <c r="G178" s="79">
        <f t="shared" si="16"/>
        <v>4</v>
      </c>
      <c r="H178" s="85">
        <f t="shared" si="17"/>
        <v>6.7828365843285559</v>
      </c>
      <c r="I178" s="78"/>
    </row>
    <row r="179" spans="1:9" ht="15.75" x14ac:dyDescent="0.2">
      <c r="A179" s="76">
        <v>43435</v>
      </c>
      <c r="B179" s="206">
        <v>6</v>
      </c>
      <c r="C179" s="205">
        <v>587</v>
      </c>
      <c r="D179" s="79">
        <v>1000</v>
      </c>
      <c r="E179" s="80">
        <f t="shared" si="14"/>
        <v>0.58699999999999997</v>
      </c>
      <c r="F179" s="81">
        <f t="shared" si="15"/>
        <v>10.221465076660989</v>
      </c>
      <c r="G179" s="79">
        <f t="shared" si="16"/>
        <v>4</v>
      </c>
      <c r="H179" s="85">
        <f t="shared" si="17"/>
        <v>6.7828365843285559</v>
      </c>
      <c r="I179" s="78"/>
    </row>
    <row r="180" spans="1:9" ht="15.75" x14ac:dyDescent="0.2">
      <c r="A180" s="76">
        <v>43466</v>
      </c>
      <c r="B180" s="206">
        <v>3</v>
      </c>
      <c r="C180" s="205">
        <v>612</v>
      </c>
      <c r="D180" s="79">
        <v>1000</v>
      </c>
      <c r="E180" s="80">
        <f t="shared" si="14"/>
        <v>0.61199999999999999</v>
      </c>
      <c r="F180" s="81">
        <f t="shared" si="15"/>
        <v>4.9019607843137258</v>
      </c>
      <c r="G180" s="79">
        <f t="shared" si="16"/>
        <v>4</v>
      </c>
      <c r="H180" s="85">
        <f t="shared" si="17"/>
        <v>6.7828365843285559</v>
      </c>
      <c r="I180" s="78"/>
    </row>
    <row r="181" spans="1:9" ht="15.75" x14ac:dyDescent="0.2">
      <c r="A181" s="76">
        <v>43497</v>
      </c>
      <c r="B181" s="206">
        <v>2</v>
      </c>
      <c r="C181" s="205">
        <v>604</v>
      </c>
      <c r="D181" s="79">
        <v>1000</v>
      </c>
      <c r="E181" s="80">
        <f t="shared" si="14"/>
        <v>0.60399999999999998</v>
      </c>
      <c r="F181" s="81">
        <f t="shared" si="15"/>
        <v>3.3112582781456954</v>
      </c>
      <c r="G181" s="79">
        <f t="shared" si="16"/>
        <v>4</v>
      </c>
      <c r="H181" s="85">
        <f t="shared" si="17"/>
        <v>6.7828365843285559</v>
      </c>
      <c r="I181" s="78"/>
    </row>
    <row r="182" spans="1:9" ht="15.75" x14ac:dyDescent="0.2">
      <c r="A182" s="76">
        <v>43525</v>
      </c>
      <c r="B182" s="206">
        <v>5</v>
      </c>
      <c r="C182" s="205">
        <v>597</v>
      </c>
      <c r="D182" s="79">
        <v>1000</v>
      </c>
      <c r="E182" s="80">
        <f t="shared" si="14"/>
        <v>0.59699999999999998</v>
      </c>
      <c r="F182" s="81">
        <f t="shared" si="15"/>
        <v>8.3752093802345069</v>
      </c>
      <c r="G182" s="79">
        <f t="shared" si="16"/>
        <v>4</v>
      </c>
      <c r="H182" s="85">
        <f t="shared" si="17"/>
        <v>6.7828365843285559</v>
      </c>
      <c r="I182" s="78"/>
    </row>
    <row r="183" spans="1:9" ht="15.75" x14ac:dyDescent="0.2">
      <c r="A183" s="76">
        <v>43556</v>
      </c>
      <c r="B183" s="206">
        <v>7</v>
      </c>
      <c r="C183" s="205">
        <v>543</v>
      </c>
      <c r="D183" s="79">
        <v>1000</v>
      </c>
      <c r="E183" s="80">
        <f t="shared" si="14"/>
        <v>0.54300000000000004</v>
      </c>
      <c r="F183" s="81">
        <f t="shared" si="15"/>
        <v>12.89134438305709</v>
      </c>
      <c r="G183" s="79">
        <f t="shared" si="16"/>
        <v>4</v>
      </c>
      <c r="H183" s="85">
        <f t="shared" si="17"/>
        <v>6.7828365843285559</v>
      </c>
      <c r="I183" s="78"/>
    </row>
    <row r="184" spans="1:9" ht="15.75" x14ac:dyDescent="0.2">
      <c r="A184" s="76">
        <v>43586</v>
      </c>
      <c r="B184" s="206">
        <v>4</v>
      </c>
      <c r="C184" s="205">
        <v>491</v>
      </c>
      <c r="D184" s="79">
        <v>1000</v>
      </c>
      <c r="E184" s="80">
        <f t="shared" si="14"/>
        <v>0.49099999999999999</v>
      </c>
      <c r="F184" s="81">
        <f t="shared" si="15"/>
        <v>8.146639511201629</v>
      </c>
      <c r="G184" s="79">
        <f t="shared" si="16"/>
        <v>4</v>
      </c>
      <c r="H184" s="85">
        <f t="shared" si="17"/>
        <v>6.7828365843285559</v>
      </c>
      <c r="I184" s="78"/>
    </row>
    <row r="185" spans="1:9" ht="15.75" x14ac:dyDescent="0.2">
      <c r="A185" s="76">
        <v>43617</v>
      </c>
      <c r="B185" s="206">
        <v>4</v>
      </c>
      <c r="C185" s="205">
        <v>498</v>
      </c>
      <c r="D185" s="79">
        <v>1000</v>
      </c>
      <c r="E185" s="80">
        <f t="shared" si="14"/>
        <v>0.498</v>
      </c>
      <c r="F185" s="81">
        <f t="shared" si="15"/>
        <v>8.0321285140562253</v>
      </c>
      <c r="G185" s="79">
        <f t="shared" si="16"/>
        <v>4</v>
      </c>
      <c r="H185" s="85">
        <f t="shared" si="17"/>
        <v>6.7828365843285559</v>
      </c>
      <c r="I185" s="78"/>
    </row>
    <row r="186" spans="1:9" ht="15.75" x14ac:dyDescent="0.2">
      <c r="A186" s="76">
        <v>43647</v>
      </c>
      <c r="B186" s="206">
        <v>3</v>
      </c>
      <c r="C186" s="205">
        <v>507</v>
      </c>
      <c r="D186" s="79">
        <v>1000</v>
      </c>
      <c r="E186" s="80">
        <f t="shared" si="14"/>
        <v>0.50700000000000001</v>
      </c>
      <c r="F186" s="81">
        <f t="shared" si="15"/>
        <v>5.9171597633136095</v>
      </c>
      <c r="G186" s="79">
        <f t="shared" si="16"/>
        <v>4</v>
      </c>
      <c r="H186" s="85">
        <f t="shared" si="17"/>
        <v>6.7828365843285559</v>
      </c>
      <c r="I186" s="78"/>
    </row>
    <row r="187" spans="1:9" ht="15.75" x14ac:dyDescent="0.2">
      <c r="A187" s="76">
        <v>43678</v>
      </c>
      <c r="B187" s="206">
        <v>1</v>
      </c>
      <c r="C187" s="205">
        <v>509</v>
      </c>
      <c r="D187" s="79">
        <v>1000</v>
      </c>
      <c r="E187" s="80">
        <f t="shared" si="14"/>
        <v>0.50900000000000001</v>
      </c>
      <c r="F187" s="81">
        <f t="shared" si="15"/>
        <v>1.9646365422396856</v>
      </c>
      <c r="G187" s="79">
        <f t="shared" si="16"/>
        <v>4</v>
      </c>
      <c r="H187" s="85">
        <f t="shared" si="17"/>
        <v>6.7828365843285559</v>
      </c>
      <c r="I187" s="78"/>
    </row>
    <row r="188" spans="1:9" ht="15.75" x14ac:dyDescent="0.2">
      <c r="A188" s="76">
        <v>43709</v>
      </c>
      <c r="B188" s="206">
        <v>4</v>
      </c>
      <c r="C188" s="205">
        <v>512</v>
      </c>
      <c r="D188" s="79">
        <v>1000</v>
      </c>
      <c r="E188" s="80">
        <f t="shared" si="14"/>
        <v>0.51200000000000001</v>
      </c>
      <c r="F188" s="81">
        <f t="shared" si="15"/>
        <v>7.8125</v>
      </c>
      <c r="G188" s="79">
        <f t="shared" si="16"/>
        <v>4</v>
      </c>
      <c r="H188" s="85">
        <f t="shared" si="17"/>
        <v>6.7828365843285559</v>
      </c>
      <c r="I188" s="78"/>
    </row>
    <row r="189" spans="1:9" ht="15.75" x14ac:dyDescent="0.2">
      <c r="A189" s="76">
        <v>43739</v>
      </c>
      <c r="B189" s="206">
        <v>4</v>
      </c>
      <c r="C189" s="205">
        <v>642</v>
      </c>
      <c r="D189" s="79">
        <v>1000</v>
      </c>
      <c r="E189" s="80">
        <f t="shared" si="14"/>
        <v>0.64200000000000002</v>
      </c>
      <c r="F189" s="81">
        <f t="shared" si="15"/>
        <v>6.2305295950155761</v>
      </c>
      <c r="G189" s="79">
        <f t="shared" si="16"/>
        <v>4</v>
      </c>
      <c r="H189" s="85">
        <f t="shared" si="17"/>
        <v>6.7828365843285559</v>
      </c>
      <c r="I189" s="78"/>
    </row>
    <row r="190" spans="1:9" ht="15.75" x14ac:dyDescent="0.2">
      <c r="A190" s="76">
        <v>43770</v>
      </c>
      <c r="B190" s="206">
        <v>4</v>
      </c>
      <c r="C190" s="205">
        <v>605</v>
      </c>
      <c r="D190" s="79">
        <v>1000</v>
      </c>
      <c r="E190" s="80">
        <f t="shared" si="14"/>
        <v>0.60499999999999998</v>
      </c>
      <c r="F190" s="81">
        <f t="shared" si="15"/>
        <v>6.6115702479338845</v>
      </c>
      <c r="G190" s="79">
        <f t="shared" si="16"/>
        <v>4</v>
      </c>
      <c r="H190" s="85">
        <f t="shared" si="17"/>
        <v>6.7828365843285559</v>
      </c>
      <c r="I190" s="78"/>
    </row>
    <row r="191" spans="1:9" ht="15.75" x14ac:dyDescent="0.2">
      <c r="A191" s="76">
        <v>43800</v>
      </c>
      <c r="B191" s="206">
        <v>6</v>
      </c>
      <c r="C191" s="205">
        <v>581</v>
      </c>
      <c r="D191" s="79">
        <v>1000</v>
      </c>
      <c r="E191" s="80">
        <f t="shared" si="14"/>
        <v>0.58099999999999996</v>
      </c>
      <c r="F191" s="81">
        <f t="shared" si="15"/>
        <v>10.327022375215147</v>
      </c>
      <c r="G191" s="79">
        <f t="shared" si="16"/>
        <v>4</v>
      </c>
      <c r="H191" s="85">
        <f t="shared" si="17"/>
        <v>6.7828365843285559</v>
      </c>
      <c r="I191" s="78"/>
    </row>
    <row r="192" spans="1:9" ht="15.75" x14ac:dyDescent="0.2">
      <c r="A192" s="76">
        <v>43831</v>
      </c>
      <c r="B192" s="206">
        <v>3</v>
      </c>
      <c r="C192" s="205">
        <v>556</v>
      </c>
      <c r="D192" s="79">
        <v>1000</v>
      </c>
      <c r="E192" s="80">
        <f t="shared" si="14"/>
        <v>0.55600000000000005</v>
      </c>
      <c r="F192" s="81">
        <f t="shared" si="15"/>
        <v>5.3956834532374094</v>
      </c>
      <c r="G192" s="79">
        <f t="shared" si="16"/>
        <v>4</v>
      </c>
      <c r="H192" s="85">
        <f t="shared" si="17"/>
        <v>6.7828365843285559</v>
      </c>
      <c r="I192" s="78"/>
    </row>
    <row r="193" spans="1:9" ht="15.75" x14ac:dyDescent="0.2">
      <c r="A193" s="76">
        <v>43862</v>
      </c>
      <c r="B193" s="206">
        <v>4</v>
      </c>
      <c r="C193" s="205">
        <v>657</v>
      </c>
      <c r="D193" s="79">
        <v>1000</v>
      </c>
      <c r="E193" s="80">
        <f t="shared" si="14"/>
        <v>0.65700000000000003</v>
      </c>
      <c r="F193" s="81">
        <f t="shared" si="15"/>
        <v>6.0882800608828003</v>
      </c>
      <c r="G193" s="79">
        <f t="shared" si="16"/>
        <v>4</v>
      </c>
      <c r="H193" s="85">
        <f t="shared" si="17"/>
        <v>6.7828365843285559</v>
      </c>
      <c r="I193" s="78"/>
    </row>
    <row r="194" spans="1:9" ht="15.75" x14ac:dyDescent="0.2">
      <c r="A194" s="76">
        <v>43891</v>
      </c>
      <c r="B194" s="206">
        <v>3</v>
      </c>
      <c r="C194" s="205">
        <v>689</v>
      </c>
      <c r="D194" s="79">
        <v>1000</v>
      </c>
      <c r="E194" s="80">
        <f t="shared" si="14"/>
        <v>0.68899999999999995</v>
      </c>
      <c r="F194" s="81">
        <f t="shared" si="15"/>
        <v>4.3541364296081282</v>
      </c>
      <c r="G194" s="79">
        <f t="shared" si="16"/>
        <v>4</v>
      </c>
      <c r="H194" s="85">
        <f t="shared" si="17"/>
        <v>6.7828365843285559</v>
      </c>
      <c r="I194" s="78"/>
    </row>
    <row r="195" spans="1:9" ht="15.75" x14ac:dyDescent="0.2">
      <c r="A195" s="76">
        <v>43922</v>
      </c>
      <c r="B195" s="206">
        <v>1</v>
      </c>
      <c r="C195" s="205">
        <v>578</v>
      </c>
      <c r="D195" s="79">
        <v>1000</v>
      </c>
      <c r="E195" s="80">
        <f t="shared" si="14"/>
        <v>0.57799999999999996</v>
      </c>
      <c r="F195" s="81">
        <f t="shared" si="15"/>
        <v>1.7301038062283738</v>
      </c>
      <c r="G195" s="79">
        <f t="shared" si="16"/>
        <v>4</v>
      </c>
      <c r="H195" s="85">
        <f t="shared" si="17"/>
        <v>6.7828365843285559</v>
      </c>
      <c r="I195" s="78"/>
    </row>
    <row r="196" spans="1:9" ht="15.75" x14ac:dyDescent="0.2">
      <c r="A196" s="76">
        <v>43952</v>
      </c>
      <c r="B196" s="206">
        <v>3</v>
      </c>
      <c r="C196" s="205">
        <v>603</v>
      </c>
      <c r="D196" s="79">
        <v>1000</v>
      </c>
      <c r="E196" s="80">
        <f t="shared" si="14"/>
        <v>0.60299999999999998</v>
      </c>
      <c r="F196" s="81">
        <f t="shared" si="15"/>
        <v>4.9751243781094532</v>
      </c>
      <c r="G196" s="79">
        <f t="shared" si="16"/>
        <v>4</v>
      </c>
      <c r="H196" s="85">
        <f t="shared" si="17"/>
        <v>6.7828365843285559</v>
      </c>
      <c r="I196" s="78"/>
    </row>
    <row r="197" spans="1:9" ht="15.75" x14ac:dyDescent="0.2">
      <c r="A197" s="76">
        <v>43983</v>
      </c>
      <c r="B197" s="206">
        <v>2</v>
      </c>
      <c r="C197" s="205">
        <v>615</v>
      </c>
      <c r="D197" s="79">
        <v>1000</v>
      </c>
      <c r="E197" s="80">
        <f t="shared" si="14"/>
        <v>0.61499999999999999</v>
      </c>
      <c r="F197" s="81">
        <f t="shared" si="15"/>
        <v>3.2520325203252032</v>
      </c>
      <c r="G197" s="79">
        <f t="shared" si="16"/>
        <v>4</v>
      </c>
      <c r="H197" s="85">
        <f t="shared" si="17"/>
        <v>6.7828365843285559</v>
      </c>
      <c r="I197" s="78"/>
    </row>
    <row r="198" spans="1:9" ht="108" customHeight="1" x14ac:dyDescent="0.2">
      <c r="A198" s="55" t="s">
        <v>263</v>
      </c>
      <c r="B198" s="55" t="s">
        <v>263</v>
      </c>
      <c r="C198" s="86"/>
      <c r="D198" s="87"/>
      <c r="E198" s="55" t="s">
        <v>263</v>
      </c>
      <c r="F198" s="88"/>
      <c r="G198" s="89"/>
      <c r="H198" s="90"/>
    </row>
    <row r="199" spans="1:9" x14ac:dyDescent="0.2">
      <c r="G199" s="89"/>
    </row>
    <row r="200" spans="1:9" x14ac:dyDescent="0.2">
      <c r="G200" s="89"/>
    </row>
    <row r="202" spans="1:9" ht="33.75" x14ac:dyDescent="0.5">
      <c r="A202" s="204" t="s">
        <v>319</v>
      </c>
    </row>
    <row r="205" spans="1:9" ht="26.25" x14ac:dyDescent="0.4">
      <c r="A205" s="104" t="s">
        <v>296</v>
      </c>
    </row>
    <row r="206" spans="1:9" ht="25.5" x14ac:dyDescent="0.2">
      <c r="A206" s="195" t="s">
        <v>294</v>
      </c>
      <c r="B206" s="195" t="s">
        <v>292</v>
      </c>
      <c r="C206" s="197" t="s">
        <v>7</v>
      </c>
      <c r="G206" s="89"/>
    </row>
    <row r="207" spans="1:9" x14ac:dyDescent="0.2">
      <c r="A207" s="122" t="s">
        <v>127</v>
      </c>
      <c r="B207" s="120">
        <v>35</v>
      </c>
      <c r="C207" s="121">
        <f>MEDIAN(B207:B259)</f>
        <v>35</v>
      </c>
      <c r="G207" s="89"/>
    </row>
    <row r="208" spans="1:9" x14ac:dyDescent="0.2">
      <c r="A208" s="122" t="s">
        <v>126</v>
      </c>
      <c r="B208" s="120">
        <v>42</v>
      </c>
      <c r="C208" s="166">
        <f t="shared" ref="C208:C239" si="18">C207</f>
        <v>35</v>
      </c>
    </row>
    <row r="209" spans="1:7" x14ac:dyDescent="0.2">
      <c r="A209" s="122" t="s">
        <v>125</v>
      </c>
      <c r="B209" s="120">
        <v>43</v>
      </c>
      <c r="C209" s="166">
        <f t="shared" si="18"/>
        <v>35</v>
      </c>
    </row>
    <row r="210" spans="1:7" x14ac:dyDescent="0.2">
      <c r="A210" s="122" t="s">
        <v>124</v>
      </c>
      <c r="B210" s="120">
        <v>29</v>
      </c>
      <c r="C210" s="166">
        <f t="shared" si="18"/>
        <v>35</v>
      </c>
    </row>
    <row r="211" spans="1:7" x14ac:dyDescent="0.2">
      <c r="A211" s="122" t="s">
        <v>123</v>
      </c>
      <c r="B211" s="120">
        <v>42</v>
      </c>
      <c r="C211" s="166">
        <f t="shared" si="18"/>
        <v>35</v>
      </c>
    </row>
    <row r="212" spans="1:7" x14ac:dyDescent="0.2">
      <c r="A212" s="122" t="s">
        <v>122</v>
      </c>
      <c r="B212" s="120">
        <v>40</v>
      </c>
      <c r="C212" s="166">
        <f t="shared" si="18"/>
        <v>35</v>
      </c>
    </row>
    <row r="213" spans="1:7" x14ac:dyDescent="0.2">
      <c r="A213" s="122" t="s">
        <v>121</v>
      </c>
      <c r="B213" s="120">
        <v>35</v>
      </c>
      <c r="C213" s="166">
        <f t="shared" si="18"/>
        <v>35</v>
      </c>
    </row>
    <row r="214" spans="1:7" x14ac:dyDescent="0.2">
      <c r="A214" s="122" t="s">
        <v>120</v>
      </c>
      <c r="B214" s="120">
        <v>31</v>
      </c>
      <c r="C214" s="166">
        <f t="shared" si="18"/>
        <v>35</v>
      </c>
      <c r="G214" s="89"/>
    </row>
    <row r="215" spans="1:7" x14ac:dyDescent="0.2">
      <c r="A215" s="122" t="s">
        <v>119</v>
      </c>
      <c r="B215" s="120">
        <v>48</v>
      </c>
      <c r="C215" s="166">
        <f t="shared" si="18"/>
        <v>35</v>
      </c>
    </row>
    <row r="216" spans="1:7" x14ac:dyDescent="0.2">
      <c r="A216" s="122" t="s">
        <v>118</v>
      </c>
      <c r="B216" s="120">
        <v>35</v>
      </c>
      <c r="C216" s="166">
        <f t="shared" si="18"/>
        <v>35</v>
      </c>
    </row>
    <row r="217" spans="1:7" x14ac:dyDescent="0.2">
      <c r="A217" s="122" t="s">
        <v>117</v>
      </c>
      <c r="B217" s="120">
        <v>25</v>
      </c>
      <c r="C217" s="166">
        <f t="shared" si="18"/>
        <v>35</v>
      </c>
    </row>
    <row r="218" spans="1:7" x14ac:dyDescent="0.2">
      <c r="A218" s="122" t="s">
        <v>116</v>
      </c>
      <c r="B218" s="120">
        <v>37</v>
      </c>
      <c r="C218" s="166">
        <f t="shared" si="18"/>
        <v>35</v>
      </c>
    </row>
    <row r="219" spans="1:7" x14ac:dyDescent="0.2">
      <c r="A219" s="122" t="s">
        <v>115</v>
      </c>
      <c r="B219" s="120">
        <v>48</v>
      </c>
      <c r="C219" s="166">
        <f t="shared" si="18"/>
        <v>35</v>
      </c>
    </row>
    <row r="220" spans="1:7" x14ac:dyDescent="0.2">
      <c r="A220" s="122" t="s">
        <v>114</v>
      </c>
      <c r="B220" s="120">
        <v>35</v>
      </c>
      <c r="C220" s="166">
        <f t="shared" si="18"/>
        <v>35</v>
      </c>
      <c r="G220" s="89"/>
    </row>
    <row r="221" spans="1:7" x14ac:dyDescent="0.2">
      <c r="A221" s="122" t="s">
        <v>113</v>
      </c>
      <c r="B221" s="120">
        <v>41</v>
      </c>
      <c r="C221" s="166">
        <f t="shared" si="18"/>
        <v>35</v>
      </c>
      <c r="G221" s="89"/>
    </row>
    <row r="222" spans="1:7" x14ac:dyDescent="0.2">
      <c r="A222" s="202" t="s">
        <v>112</v>
      </c>
      <c r="B222" s="120">
        <v>32</v>
      </c>
      <c r="C222" s="166">
        <f t="shared" si="18"/>
        <v>35</v>
      </c>
    </row>
    <row r="223" spans="1:7" x14ac:dyDescent="0.2">
      <c r="A223" s="202" t="s">
        <v>111</v>
      </c>
      <c r="B223" s="120">
        <v>38</v>
      </c>
      <c r="C223" s="166">
        <f t="shared" si="18"/>
        <v>35</v>
      </c>
    </row>
    <row r="224" spans="1:7" x14ac:dyDescent="0.2">
      <c r="A224" s="202" t="s">
        <v>110</v>
      </c>
      <c r="B224" s="120">
        <v>40</v>
      </c>
      <c r="C224" s="166">
        <f t="shared" si="18"/>
        <v>35</v>
      </c>
    </row>
    <row r="225" spans="1:7" x14ac:dyDescent="0.2">
      <c r="A225" s="202" t="s">
        <v>109</v>
      </c>
      <c r="B225" s="120">
        <v>28</v>
      </c>
      <c r="C225" s="166">
        <f t="shared" si="18"/>
        <v>35</v>
      </c>
    </row>
    <row r="226" spans="1:7" x14ac:dyDescent="0.2">
      <c r="A226" s="202" t="s">
        <v>108</v>
      </c>
      <c r="B226" s="120">
        <v>46</v>
      </c>
      <c r="C226" s="166">
        <f t="shared" si="18"/>
        <v>35</v>
      </c>
    </row>
    <row r="227" spans="1:7" x14ac:dyDescent="0.2">
      <c r="A227" s="202" t="s">
        <v>107</v>
      </c>
      <c r="B227" s="120">
        <v>40</v>
      </c>
      <c r="C227" s="166">
        <f t="shared" si="18"/>
        <v>35</v>
      </c>
    </row>
    <row r="228" spans="1:7" x14ac:dyDescent="0.2">
      <c r="A228" s="202" t="s">
        <v>202</v>
      </c>
      <c r="B228" s="120">
        <v>21</v>
      </c>
      <c r="C228" s="166">
        <f t="shared" si="18"/>
        <v>35</v>
      </c>
    </row>
    <row r="229" spans="1:7" x14ac:dyDescent="0.2">
      <c r="A229" s="122" t="s">
        <v>201</v>
      </c>
      <c r="B229" s="120">
        <v>31</v>
      </c>
      <c r="C229" s="166">
        <f t="shared" si="18"/>
        <v>35</v>
      </c>
    </row>
    <row r="230" spans="1:7" x14ac:dyDescent="0.2">
      <c r="A230" s="122" t="s">
        <v>200</v>
      </c>
      <c r="B230" s="120">
        <v>40</v>
      </c>
      <c r="C230" s="166">
        <f t="shared" si="18"/>
        <v>35</v>
      </c>
    </row>
    <row r="231" spans="1:7" x14ac:dyDescent="0.2">
      <c r="A231" s="203" t="s">
        <v>199</v>
      </c>
      <c r="B231" s="120">
        <v>16</v>
      </c>
      <c r="C231" s="166">
        <f t="shared" si="18"/>
        <v>35</v>
      </c>
    </row>
    <row r="232" spans="1:7" x14ac:dyDescent="0.2">
      <c r="A232" s="203" t="s">
        <v>198</v>
      </c>
      <c r="B232" s="120">
        <v>28</v>
      </c>
      <c r="C232" s="166">
        <f t="shared" si="18"/>
        <v>35</v>
      </c>
      <c r="G232" s="89"/>
    </row>
    <row r="233" spans="1:7" x14ac:dyDescent="0.2">
      <c r="A233" s="203" t="s">
        <v>197</v>
      </c>
      <c r="B233" s="120">
        <v>28</v>
      </c>
      <c r="C233" s="166">
        <f t="shared" si="18"/>
        <v>35</v>
      </c>
      <c r="G233" s="89"/>
    </row>
    <row r="234" spans="1:7" x14ac:dyDescent="0.2">
      <c r="A234" s="203" t="s">
        <v>196</v>
      </c>
      <c r="B234" s="120">
        <v>17</v>
      </c>
      <c r="C234" s="166">
        <f t="shared" si="18"/>
        <v>35</v>
      </c>
    </row>
    <row r="235" spans="1:7" x14ac:dyDescent="0.2">
      <c r="A235" s="203" t="s">
        <v>195</v>
      </c>
      <c r="B235" s="120">
        <v>28</v>
      </c>
      <c r="C235" s="166">
        <f t="shared" si="18"/>
        <v>35</v>
      </c>
    </row>
    <row r="236" spans="1:7" x14ac:dyDescent="0.2">
      <c r="A236" s="203" t="s">
        <v>194</v>
      </c>
      <c r="B236" s="120">
        <v>26</v>
      </c>
      <c r="C236" s="166">
        <f t="shared" si="18"/>
        <v>35</v>
      </c>
    </row>
    <row r="237" spans="1:7" x14ac:dyDescent="0.2">
      <c r="A237" s="203" t="s">
        <v>193</v>
      </c>
      <c r="B237" s="103">
        <v>15</v>
      </c>
      <c r="C237" s="166">
        <f t="shared" si="18"/>
        <v>35</v>
      </c>
    </row>
    <row r="238" spans="1:7" x14ac:dyDescent="0.2">
      <c r="A238" s="202" t="s">
        <v>192</v>
      </c>
      <c r="B238" s="103">
        <v>48</v>
      </c>
      <c r="C238" s="166">
        <f t="shared" si="18"/>
        <v>35</v>
      </c>
    </row>
    <row r="239" spans="1:7" x14ac:dyDescent="0.2">
      <c r="A239" s="202" t="s">
        <v>191</v>
      </c>
      <c r="B239" s="103">
        <v>39</v>
      </c>
      <c r="C239" s="166">
        <f t="shared" si="18"/>
        <v>35</v>
      </c>
    </row>
    <row r="240" spans="1:7" x14ac:dyDescent="0.2">
      <c r="A240" s="202" t="s">
        <v>190</v>
      </c>
      <c r="B240" s="103">
        <v>42</v>
      </c>
      <c r="C240" s="166">
        <f t="shared" ref="C240:C259" si="19">C239</f>
        <v>35</v>
      </c>
      <c r="G240" s="89"/>
    </row>
    <row r="241" spans="1:7" x14ac:dyDescent="0.2">
      <c r="A241" s="202" t="s">
        <v>189</v>
      </c>
      <c r="B241" s="103">
        <v>39</v>
      </c>
      <c r="C241" s="166">
        <f t="shared" si="19"/>
        <v>35</v>
      </c>
    </row>
    <row r="242" spans="1:7" x14ac:dyDescent="0.2">
      <c r="A242" s="202" t="s">
        <v>188</v>
      </c>
      <c r="B242" s="103">
        <v>37</v>
      </c>
      <c r="C242" s="166">
        <f t="shared" si="19"/>
        <v>35</v>
      </c>
    </row>
    <row r="243" spans="1:7" x14ac:dyDescent="0.2">
      <c r="A243" s="202" t="s">
        <v>318</v>
      </c>
      <c r="B243" s="103">
        <v>39</v>
      </c>
      <c r="C243" s="166">
        <f t="shared" si="19"/>
        <v>35</v>
      </c>
    </row>
    <row r="244" spans="1:7" x14ac:dyDescent="0.2">
      <c r="A244" s="202" t="s">
        <v>317</v>
      </c>
      <c r="B244" s="103">
        <v>47</v>
      </c>
      <c r="C244" s="166">
        <f t="shared" si="19"/>
        <v>35</v>
      </c>
    </row>
    <row r="245" spans="1:7" x14ac:dyDescent="0.2">
      <c r="A245" s="202" t="s">
        <v>316</v>
      </c>
      <c r="B245" s="103">
        <v>27</v>
      </c>
      <c r="C245" s="166">
        <f t="shared" si="19"/>
        <v>35</v>
      </c>
    </row>
    <row r="246" spans="1:7" x14ac:dyDescent="0.2">
      <c r="A246" s="122" t="s">
        <v>315</v>
      </c>
      <c r="B246" s="103">
        <v>32</v>
      </c>
      <c r="C246" s="166">
        <f t="shared" si="19"/>
        <v>35</v>
      </c>
    </row>
    <row r="247" spans="1:7" x14ac:dyDescent="0.2">
      <c r="A247" s="122" t="s">
        <v>314</v>
      </c>
      <c r="B247" s="103">
        <v>94</v>
      </c>
      <c r="C247" s="166">
        <f t="shared" si="19"/>
        <v>35</v>
      </c>
    </row>
    <row r="248" spans="1:7" x14ac:dyDescent="0.2">
      <c r="A248" s="122" t="s">
        <v>313</v>
      </c>
      <c r="B248" s="103">
        <v>14</v>
      </c>
      <c r="C248" s="166">
        <f t="shared" si="19"/>
        <v>35</v>
      </c>
    </row>
    <row r="249" spans="1:7" x14ac:dyDescent="0.2">
      <c r="A249" s="122" t="s">
        <v>312</v>
      </c>
      <c r="B249" s="103">
        <v>17</v>
      </c>
      <c r="C249" s="166">
        <f t="shared" si="19"/>
        <v>35</v>
      </c>
    </row>
    <row r="250" spans="1:7" x14ac:dyDescent="0.2">
      <c r="A250" s="122" t="s">
        <v>311</v>
      </c>
      <c r="B250" s="103">
        <v>20</v>
      </c>
      <c r="C250" s="166">
        <f t="shared" si="19"/>
        <v>35</v>
      </c>
      <c r="G250" s="89"/>
    </row>
    <row r="251" spans="1:7" x14ac:dyDescent="0.2">
      <c r="A251" s="122" t="s">
        <v>310</v>
      </c>
      <c r="B251" s="103">
        <v>32</v>
      </c>
      <c r="C251" s="166">
        <f t="shared" si="19"/>
        <v>35</v>
      </c>
      <c r="G251" s="89"/>
    </row>
    <row r="252" spans="1:7" x14ac:dyDescent="0.2">
      <c r="A252" s="122" t="s">
        <v>309</v>
      </c>
      <c r="B252" s="103">
        <v>41</v>
      </c>
      <c r="C252" s="166">
        <f t="shared" si="19"/>
        <v>35</v>
      </c>
    </row>
    <row r="253" spans="1:7" x14ac:dyDescent="0.2">
      <c r="A253" s="122" t="s">
        <v>308</v>
      </c>
      <c r="B253" s="103">
        <v>45</v>
      </c>
      <c r="C253" s="166">
        <f t="shared" si="19"/>
        <v>35</v>
      </c>
    </row>
    <row r="254" spans="1:7" x14ac:dyDescent="0.2">
      <c r="A254" s="122" t="s">
        <v>307</v>
      </c>
      <c r="B254" s="103">
        <v>22</v>
      </c>
      <c r="C254" s="166">
        <f t="shared" si="19"/>
        <v>35</v>
      </c>
    </row>
    <row r="255" spans="1:7" x14ac:dyDescent="0.2">
      <c r="A255" s="122" t="s">
        <v>306</v>
      </c>
      <c r="B255" s="103">
        <v>39</v>
      </c>
      <c r="C255" s="166">
        <f t="shared" si="19"/>
        <v>35</v>
      </c>
    </row>
    <row r="256" spans="1:7" x14ac:dyDescent="0.2">
      <c r="A256" s="122" t="s">
        <v>305</v>
      </c>
      <c r="B256" s="103">
        <v>33</v>
      </c>
      <c r="C256" s="166">
        <f t="shared" si="19"/>
        <v>35</v>
      </c>
    </row>
    <row r="257" spans="1:7" x14ac:dyDescent="0.2">
      <c r="A257" s="122" t="s">
        <v>304</v>
      </c>
      <c r="B257" s="103">
        <v>25</v>
      </c>
      <c r="C257" s="166">
        <f t="shared" si="19"/>
        <v>35</v>
      </c>
    </row>
    <row r="258" spans="1:7" x14ac:dyDescent="0.2">
      <c r="A258" s="122" t="s">
        <v>303</v>
      </c>
      <c r="B258" s="103">
        <v>23</v>
      </c>
      <c r="C258" s="166">
        <f t="shared" si="19"/>
        <v>35</v>
      </c>
      <c r="G258" s="89"/>
    </row>
    <row r="259" spans="1:7" x14ac:dyDescent="0.2">
      <c r="A259" s="122" t="s">
        <v>302</v>
      </c>
      <c r="B259" s="103">
        <v>18</v>
      </c>
      <c r="C259" s="166">
        <f t="shared" si="19"/>
        <v>35</v>
      </c>
    </row>
    <row r="260" spans="1:7" ht="92.25" customHeight="1" x14ac:dyDescent="0.2">
      <c r="A260" s="55" t="s">
        <v>300</v>
      </c>
      <c r="B260" s="55" t="s">
        <v>300</v>
      </c>
    </row>
    <row r="261" spans="1:7" ht="15" customHeight="1" x14ac:dyDescent="0.2"/>
    <row r="262" spans="1:7" x14ac:dyDescent="0.2">
      <c r="G262" s="89"/>
    </row>
    <row r="263" spans="1:7" x14ac:dyDescent="0.2">
      <c r="G263" s="89"/>
    </row>
    <row r="270" spans="1:7" x14ac:dyDescent="0.2">
      <c r="G270" s="89"/>
    </row>
    <row r="271" spans="1:7" ht="46.5" x14ac:dyDescent="0.7">
      <c r="A271" s="201" t="s">
        <v>301</v>
      </c>
      <c r="G271" s="89"/>
    </row>
    <row r="273" spans="1:7" ht="26.25" x14ac:dyDescent="0.4">
      <c r="A273" s="104" t="s">
        <v>296</v>
      </c>
    </row>
    <row r="274" spans="1:7" ht="25.5" x14ac:dyDescent="0.2">
      <c r="A274" s="195" t="s">
        <v>294</v>
      </c>
      <c r="B274" s="195" t="s">
        <v>292</v>
      </c>
      <c r="C274" s="197" t="s">
        <v>7</v>
      </c>
      <c r="D274" s="200"/>
    </row>
    <row r="275" spans="1:7" x14ac:dyDescent="0.2">
      <c r="A275" s="122" t="s">
        <v>127</v>
      </c>
      <c r="B275" s="120">
        <v>35</v>
      </c>
      <c r="C275" s="121">
        <f>MEDIAN(B275:B304)</f>
        <v>40</v>
      </c>
      <c r="D275" s="89" t="s">
        <v>290</v>
      </c>
      <c r="E275" s="200">
        <v>1</v>
      </c>
    </row>
    <row r="276" spans="1:7" x14ac:dyDescent="0.2">
      <c r="A276" s="122" t="s">
        <v>126</v>
      </c>
      <c r="B276" s="120">
        <v>42</v>
      </c>
      <c r="C276" s="166">
        <f t="shared" ref="C276:C304" si="20">C275</f>
        <v>40</v>
      </c>
      <c r="D276" s="89" t="s">
        <v>290</v>
      </c>
      <c r="E276" s="200">
        <v>2</v>
      </c>
    </row>
    <row r="277" spans="1:7" x14ac:dyDescent="0.2">
      <c r="A277" s="122" t="s">
        <v>125</v>
      </c>
      <c r="B277" s="120">
        <v>43</v>
      </c>
      <c r="C277" s="166">
        <f t="shared" si="20"/>
        <v>40</v>
      </c>
      <c r="D277" s="89" t="s">
        <v>290</v>
      </c>
      <c r="E277" s="200">
        <v>3</v>
      </c>
      <c r="G277" s="89"/>
    </row>
    <row r="278" spans="1:7" x14ac:dyDescent="0.2">
      <c r="A278" s="122" t="s">
        <v>124</v>
      </c>
      <c r="B278" s="120">
        <v>49</v>
      </c>
      <c r="C278" s="166">
        <f t="shared" si="20"/>
        <v>40</v>
      </c>
      <c r="D278" s="89" t="s">
        <v>290</v>
      </c>
      <c r="E278" s="200">
        <v>4</v>
      </c>
      <c r="G278" s="89"/>
    </row>
    <row r="279" spans="1:7" x14ac:dyDescent="0.2">
      <c r="A279" s="122" t="s">
        <v>123</v>
      </c>
      <c r="B279" s="120">
        <v>42</v>
      </c>
      <c r="C279" s="166">
        <f t="shared" si="20"/>
        <v>40</v>
      </c>
      <c r="D279" s="89" t="s">
        <v>290</v>
      </c>
      <c r="E279" s="200">
        <v>5</v>
      </c>
    </row>
    <row r="280" spans="1:7" x14ac:dyDescent="0.2">
      <c r="A280" s="122" t="s">
        <v>122</v>
      </c>
      <c r="B280" s="120">
        <v>40</v>
      </c>
      <c r="C280" s="166">
        <f t="shared" si="20"/>
        <v>40</v>
      </c>
      <c r="D280" s="89" t="s">
        <v>290</v>
      </c>
      <c r="E280" s="200">
        <v>6</v>
      </c>
    </row>
    <row r="281" spans="1:7" x14ac:dyDescent="0.2">
      <c r="A281" s="122" t="s">
        <v>121</v>
      </c>
      <c r="B281" s="120">
        <v>32</v>
      </c>
      <c r="C281" s="166">
        <f t="shared" si="20"/>
        <v>40</v>
      </c>
      <c r="D281" s="89" t="s">
        <v>290</v>
      </c>
      <c r="E281" s="200">
        <v>7</v>
      </c>
    </row>
    <row r="282" spans="1:7" x14ac:dyDescent="0.2">
      <c r="A282" s="122" t="s">
        <v>120</v>
      </c>
      <c r="B282" s="120">
        <v>45</v>
      </c>
      <c r="C282" s="166">
        <f t="shared" si="20"/>
        <v>40</v>
      </c>
      <c r="D282" s="89" t="s">
        <v>290</v>
      </c>
      <c r="E282" s="200">
        <v>8</v>
      </c>
    </row>
    <row r="283" spans="1:7" x14ac:dyDescent="0.2">
      <c r="A283" s="122" t="s">
        <v>119</v>
      </c>
      <c r="B283" s="120">
        <v>48</v>
      </c>
      <c r="C283" s="166">
        <f t="shared" si="20"/>
        <v>40</v>
      </c>
      <c r="D283" s="89" t="s">
        <v>290</v>
      </c>
      <c r="E283" s="200">
        <v>9</v>
      </c>
    </row>
    <row r="284" spans="1:7" x14ac:dyDescent="0.2">
      <c r="A284" s="122" t="s">
        <v>118</v>
      </c>
      <c r="B284" s="120">
        <v>35</v>
      </c>
      <c r="C284" s="166">
        <f t="shared" si="20"/>
        <v>40</v>
      </c>
      <c r="D284" s="89" t="s">
        <v>290</v>
      </c>
      <c r="E284" s="200">
        <v>10</v>
      </c>
    </row>
    <row r="285" spans="1:7" x14ac:dyDescent="0.2">
      <c r="A285" s="122" t="s">
        <v>117</v>
      </c>
      <c r="B285" s="120">
        <v>32</v>
      </c>
      <c r="C285" s="166">
        <f t="shared" si="20"/>
        <v>40</v>
      </c>
      <c r="D285" s="89" t="s">
        <v>290</v>
      </c>
      <c r="E285" s="200">
        <v>11</v>
      </c>
    </row>
    <row r="286" spans="1:7" x14ac:dyDescent="0.2">
      <c r="A286" s="122" t="s">
        <v>116</v>
      </c>
      <c r="B286" s="120">
        <v>32</v>
      </c>
      <c r="C286" s="166">
        <f t="shared" si="20"/>
        <v>40</v>
      </c>
      <c r="D286" s="89" t="s">
        <v>290</v>
      </c>
      <c r="E286" s="200">
        <v>12</v>
      </c>
    </row>
    <row r="287" spans="1:7" x14ac:dyDescent="0.2">
      <c r="A287" s="122" t="s">
        <v>115</v>
      </c>
      <c r="B287" s="120">
        <v>48</v>
      </c>
      <c r="C287" s="166">
        <f t="shared" si="20"/>
        <v>40</v>
      </c>
      <c r="D287" s="89" t="s">
        <v>290</v>
      </c>
      <c r="E287" s="200">
        <v>13</v>
      </c>
    </row>
    <row r="288" spans="1:7" x14ac:dyDescent="0.2">
      <c r="A288" s="122" t="s">
        <v>114</v>
      </c>
      <c r="B288" s="120">
        <v>45</v>
      </c>
      <c r="C288" s="166">
        <f t="shared" si="20"/>
        <v>40</v>
      </c>
      <c r="D288" s="89" t="s">
        <v>290</v>
      </c>
      <c r="E288" s="200">
        <v>14</v>
      </c>
    </row>
    <row r="289" spans="1:7" x14ac:dyDescent="0.2">
      <c r="A289" s="122" t="s">
        <v>113</v>
      </c>
      <c r="B289" s="120">
        <v>41</v>
      </c>
      <c r="C289" s="166">
        <f t="shared" si="20"/>
        <v>40</v>
      </c>
      <c r="D289" s="89" t="s">
        <v>290</v>
      </c>
      <c r="E289" s="200">
        <v>15</v>
      </c>
    </row>
    <row r="290" spans="1:7" x14ac:dyDescent="0.2">
      <c r="A290" s="122" t="s">
        <v>112</v>
      </c>
      <c r="B290" s="120">
        <v>32</v>
      </c>
      <c r="C290" s="166">
        <f t="shared" si="20"/>
        <v>40</v>
      </c>
      <c r="D290" s="89" t="s">
        <v>290</v>
      </c>
      <c r="E290" s="200">
        <v>16</v>
      </c>
    </row>
    <row r="291" spans="1:7" x14ac:dyDescent="0.2">
      <c r="A291" s="122" t="s">
        <v>111</v>
      </c>
      <c r="B291" s="120">
        <v>38</v>
      </c>
      <c r="C291" s="166">
        <f t="shared" si="20"/>
        <v>40</v>
      </c>
      <c r="D291" s="89" t="s">
        <v>290</v>
      </c>
      <c r="E291" s="200">
        <v>17</v>
      </c>
    </row>
    <row r="292" spans="1:7" x14ac:dyDescent="0.2">
      <c r="A292" s="122" t="s">
        <v>110</v>
      </c>
      <c r="B292" s="120">
        <v>40</v>
      </c>
      <c r="C292" s="166">
        <f t="shared" si="20"/>
        <v>40</v>
      </c>
      <c r="D292" s="89" t="s">
        <v>290</v>
      </c>
      <c r="E292" s="200">
        <v>18</v>
      </c>
    </row>
    <row r="293" spans="1:7" x14ac:dyDescent="0.2">
      <c r="A293" s="122" t="s">
        <v>109</v>
      </c>
      <c r="B293" s="120">
        <v>46</v>
      </c>
      <c r="C293" s="166">
        <f t="shared" si="20"/>
        <v>40</v>
      </c>
      <c r="D293" s="89" t="s">
        <v>290</v>
      </c>
      <c r="E293" s="200">
        <v>19</v>
      </c>
    </row>
    <row r="294" spans="1:7" x14ac:dyDescent="0.2">
      <c r="A294" s="122" t="s">
        <v>108</v>
      </c>
      <c r="B294" s="120">
        <v>46</v>
      </c>
      <c r="C294" s="166">
        <f t="shared" si="20"/>
        <v>40</v>
      </c>
      <c r="D294" s="89" t="s">
        <v>290</v>
      </c>
      <c r="E294" s="200">
        <v>20</v>
      </c>
    </row>
    <row r="295" spans="1:7" x14ac:dyDescent="0.2">
      <c r="A295" s="122" t="s">
        <v>107</v>
      </c>
      <c r="B295" s="120">
        <v>40</v>
      </c>
      <c r="C295" s="166">
        <f t="shared" si="20"/>
        <v>40</v>
      </c>
      <c r="D295" s="89" t="s">
        <v>290</v>
      </c>
      <c r="E295" s="200">
        <v>21</v>
      </c>
    </row>
    <row r="296" spans="1:7" x14ac:dyDescent="0.2">
      <c r="A296" s="122" t="s">
        <v>202</v>
      </c>
      <c r="B296" s="120">
        <v>35</v>
      </c>
      <c r="C296" s="166">
        <f t="shared" si="20"/>
        <v>40</v>
      </c>
      <c r="D296" s="89" t="s">
        <v>290</v>
      </c>
      <c r="E296" s="200">
        <v>22</v>
      </c>
    </row>
    <row r="297" spans="1:7" x14ac:dyDescent="0.2">
      <c r="A297" s="122" t="s">
        <v>201</v>
      </c>
      <c r="B297" s="120">
        <v>31</v>
      </c>
      <c r="C297" s="166">
        <f t="shared" si="20"/>
        <v>40</v>
      </c>
      <c r="D297" s="89" t="s">
        <v>290</v>
      </c>
      <c r="E297" s="200">
        <v>23</v>
      </c>
      <c r="G297" s="89"/>
    </row>
    <row r="298" spans="1:7" x14ac:dyDescent="0.2">
      <c r="A298" s="122" t="s">
        <v>200</v>
      </c>
      <c r="B298" s="120">
        <v>40</v>
      </c>
      <c r="C298" s="166">
        <f t="shared" si="20"/>
        <v>40</v>
      </c>
      <c r="D298" s="89" t="s">
        <v>290</v>
      </c>
      <c r="E298" s="200">
        <v>24</v>
      </c>
      <c r="G298" s="89"/>
    </row>
    <row r="299" spans="1:7" x14ac:dyDescent="0.2">
      <c r="A299" s="122" t="s">
        <v>199</v>
      </c>
      <c r="B299" s="120">
        <v>49</v>
      </c>
      <c r="C299" s="166">
        <f t="shared" si="20"/>
        <v>40</v>
      </c>
      <c r="D299" s="89" t="s">
        <v>290</v>
      </c>
      <c r="E299" s="200">
        <v>25</v>
      </c>
    </row>
    <row r="300" spans="1:7" x14ac:dyDescent="0.2">
      <c r="A300" s="122" t="s">
        <v>198</v>
      </c>
      <c r="B300" s="120">
        <v>35</v>
      </c>
      <c r="C300" s="166">
        <f t="shared" si="20"/>
        <v>40</v>
      </c>
      <c r="D300" s="89" t="s">
        <v>290</v>
      </c>
      <c r="E300" s="200">
        <v>26</v>
      </c>
    </row>
    <row r="301" spans="1:7" x14ac:dyDescent="0.2">
      <c r="A301" s="122" t="s">
        <v>197</v>
      </c>
      <c r="B301" s="120">
        <v>32</v>
      </c>
      <c r="C301" s="166">
        <f t="shared" si="20"/>
        <v>40</v>
      </c>
      <c r="D301" s="89" t="s">
        <v>290</v>
      </c>
      <c r="E301" s="200">
        <v>27</v>
      </c>
    </row>
    <row r="302" spans="1:7" x14ac:dyDescent="0.2">
      <c r="A302" s="122" t="s">
        <v>196</v>
      </c>
      <c r="B302" s="120">
        <v>31</v>
      </c>
      <c r="C302" s="166">
        <f t="shared" si="20"/>
        <v>40</v>
      </c>
      <c r="D302" s="89" t="s">
        <v>290</v>
      </c>
      <c r="E302" s="200">
        <v>28</v>
      </c>
    </row>
    <row r="303" spans="1:7" x14ac:dyDescent="0.2">
      <c r="A303" s="122" t="s">
        <v>195</v>
      </c>
      <c r="B303" s="120">
        <v>28</v>
      </c>
      <c r="C303" s="166">
        <f t="shared" si="20"/>
        <v>40</v>
      </c>
      <c r="D303" s="89" t="s">
        <v>290</v>
      </c>
      <c r="E303" s="200">
        <v>29</v>
      </c>
    </row>
    <row r="304" spans="1:7" x14ac:dyDescent="0.2">
      <c r="A304" s="122" t="s">
        <v>194</v>
      </c>
      <c r="B304" s="120">
        <v>26</v>
      </c>
      <c r="C304" s="166">
        <f t="shared" si="20"/>
        <v>40</v>
      </c>
      <c r="D304" s="89" t="s">
        <v>290</v>
      </c>
      <c r="E304" s="200">
        <v>30</v>
      </c>
      <c r="G304" s="89"/>
    </row>
    <row r="305" spans="1:22" ht="72" customHeight="1" x14ac:dyDescent="0.2">
      <c r="A305" s="55" t="s">
        <v>300</v>
      </c>
      <c r="B305" s="55" t="s">
        <v>300</v>
      </c>
      <c r="D305" s="191"/>
      <c r="E305" s="84"/>
      <c r="G305" s="89"/>
    </row>
    <row r="308" spans="1:22" x14ac:dyDescent="0.2">
      <c r="G308" s="89"/>
    </row>
    <row r="309" spans="1:22" x14ac:dyDescent="0.2">
      <c r="G309" s="89"/>
    </row>
    <row r="311" spans="1:22" ht="36" x14ac:dyDescent="0.55000000000000004">
      <c r="A311" s="199" t="s">
        <v>299</v>
      </c>
      <c r="J311" s="199" t="s">
        <v>298</v>
      </c>
      <c r="V311" s="199" t="s">
        <v>297</v>
      </c>
    </row>
    <row r="312" spans="1:22" ht="37.5" x14ac:dyDescent="0.4">
      <c r="A312" s="104" t="s">
        <v>296</v>
      </c>
      <c r="F312" s="198" t="s">
        <v>295</v>
      </c>
    </row>
    <row r="313" spans="1:22" ht="54.75" customHeight="1" x14ac:dyDescent="0.2">
      <c r="A313" s="195" t="s">
        <v>294</v>
      </c>
      <c r="B313" s="195" t="s">
        <v>292</v>
      </c>
      <c r="C313" s="197" t="s">
        <v>7</v>
      </c>
      <c r="D313" s="196" t="s">
        <v>293</v>
      </c>
      <c r="E313" s="187"/>
      <c r="F313" s="195" t="s">
        <v>292</v>
      </c>
      <c r="G313" s="194" t="s">
        <v>291</v>
      </c>
    </row>
    <row r="314" spans="1:22" x14ac:dyDescent="0.2">
      <c r="A314" s="122" t="s">
        <v>127</v>
      </c>
      <c r="B314" s="120">
        <v>35</v>
      </c>
      <c r="C314" s="121">
        <f>MEDIAN(B314:B343)</f>
        <v>64</v>
      </c>
      <c r="D314" s="89" t="s">
        <v>290</v>
      </c>
      <c r="E314" s="193">
        <v>1</v>
      </c>
      <c r="F314" s="78">
        <v>75</v>
      </c>
      <c r="G314" s="192">
        <f>MEDIAN(F314:F343)</f>
        <v>60</v>
      </c>
    </row>
    <row r="315" spans="1:22" x14ac:dyDescent="0.2">
      <c r="A315" s="122" t="s">
        <v>126</v>
      </c>
      <c r="B315" s="120">
        <v>82</v>
      </c>
      <c r="C315" s="166">
        <f t="shared" ref="C315:C343" si="21">C314</f>
        <v>64</v>
      </c>
      <c r="D315" s="89" t="s">
        <v>289</v>
      </c>
      <c r="E315" s="193">
        <v>2</v>
      </c>
      <c r="F315" s="78">
        <v>81</v>
      </c>
      <c r="G315" s="192">
        <f t="shared" ref="G315:G343" si="22">G314</f>
        <v>60</v>
      </c>
    </row>
    <row r="316" spans="1:22" x14ac:dyDescent="0.2">
      <c r="A316" s="122" t="s">
        <v>125</v>
      </c>
      <c r="B316" s="120">
        <v>39</v>
      </c>
      <c r="C316" s="166">
        <f t="shared" si="21"/>
        <v>64</v>
      </c>
      <c r="D316" s="89" t="s">
        <v>290</v>
      </c>
      <c r="E316" s="193">
        <v>3</v>
      </c>
      <c r="F316" s="78">
        <v>82</v>
      </c>
      <c r="G316" s="192">
        <f t="shared" si="22"/>
        <v>60</v>
      </c>
    </row>
    <row r="317" spans="1:22" x14ac:dyDescent="0.2">
      <c r="A317" s="122" t="s">
        <v>124</v>
      </c>
      <c r="B317" s="120">
        <v>86</v>
      </c>
      <c r="C317" s="166">
        <f t="shared" si="21"/>
        <v>64</v>
      </c>
      <c r="D317" s="89" t="s">
        <v>289</v>
      </c>
      <c r="E317" s="193">
        <v>4</v>
      </c>
      <c r="F317" s="78">
        <v>74</v>
      </c>
      <c r="G317" s="192">
        <f t="shared" si="22"/>
        <v>60</v>
      </c>
    </row>
    <row r="318" spans="1:22" x14ac:dyDescent="0.2">
      <c r="A318" s="122" t="s">
        <v>123</v>
      </c>
      <c r="B318" s="120">
        <v>42</v>
      </c>
      <c r="C318" s="166">
        <f t="shared" si="21"/>
        <v>64</v>
      </c>
      <c r="D318" s="89" t="s">
        <v>290</v>
      </c>
      <c r="E318" s="193">
        <v>5</v>
      </c>
      <c r="F318" s="78">
        <v>78</v>
      </c>
      <c r="G318" s="192">
        <f t="shared" si="22"/>
        <v>60</v>
      </c>
    </row>
    <row r="319" spans="1:22" x14ac:dyDescent="0.2">
      <c r="A319" s="122" t="s">
        <v>122</v>
      </c>
      <c r="B319" s="120">
        <v>89</v>
      </c>
      <c r="C319" s="166">
        <f t="shared" si="21"/>
        <v>64</v>
      </c>
      <c r="D319" s="89" t="s">
        <v>289</v>
      </c>
      <c r="E319" s="193">
        <v>6</v>
      </c>
      <c r="F319" s="78">
        <v>73</v>
      </c>
      <c r="G319" s="192">
        <f t="shared" si="22"/>
        <v>60</v>
      </c>
    </row>
    <row r="320" spans="1:22" x14ac:dyDescent="0.2">
      <c r="A320" s="122" t="s">
        <v>121</v>
      </c>
      <c r="B320" s="120">
        <v>41</v>
      </c>
      <c r="C320" s="166">
        <f t="shared" si="21"/>
        <v>64</v>
      </c>
      <c r="D320" s="89" t="s">
        <v>290</v>
      </c>
      <c r="E320" s="193">
        <v>7</v>
      </c>
      <c r="F320" s="78">
        <v>79</v>
      </c>
      <c r="G320" s="192">
        <f t="shared" si="22"/>
        <v>60</v>
      </c>
    </row>
    <row r="321" spans="1:7" x14ac:dyDescent="0.2">
      <c r="A321" s="122" t="s">
        <v>120</v>
      </c>
      <c r="B321" s="120">
        <v>79</v>
      </c>
      <c r="C321" s="166">
        <f t="shared" si="21"/>
        <v>64</v>
      </c>
      <c r="D321" s="89" t="s">
        <v>289</v>
      </c>
      <c r="E321" s="193">
        <v>8</v>
      </c>
      <c r="F321" s="78">
        <v>82</v>
      </c>
      <c r="G321" s="192">
        <f t="shared" si="22"/>
        <v>60</v>
      </c>
    </row>
    <row r="322" spans="1:7" x14ac:dyDescent="0.2">
      <c r="A322" s="122" t="s">
        <v>119</v>
      </c>
      <c r="B322" s="120">
        <v>35</v>
      </c>
      <c r="C322" s="166">
        <f t="shared" si="21"/>
        <v>64</v>
      </c>
      <c r="D322" s="89" t="s">
        <v>290</v>
      </c>
      <c r="E322" s="193">
        <v>9</v>
      </c>
      <c r="F322" s="78">
        <v>81</v>
      </c>
      <c r="G322" s="192">
        <f t="shared" si="22"/>
        <v>60</v>
      </c>
    </row>
    <row r="323" spans="1:7" x14ac:dyDescent="0.2">
      <c r="A323" s="122" t="s">
        <v>118</v>
      </c>
      <c r="B323" s="120">
        <v>80</v>
      </c>
      <c r="C323" s="166">
        <f t="shared" si="21"/>
        <v>64</v>
      </c>
      <c r="D323" s="89" t="s">
        <v>289</v>
      </c>
      <c r="E323" s="193">
        <v>10</v>
      </c>
      <c r="F323" s="78">
        <v>73</v>
      </c>
      <c r="G323" s="192">
        <f t="shared" si="22"/>
        <v>60</v>
      </c>
    </row>
    <row r="324" spans="1:7" x14ac:dyDescent="0.2">
      <c r="A324" s="122" t="s">
        <v>117</v>
      </c>
      <c r="B324" s="120">
        <v>32</v>
      </c>
      <c r="C324" s="166">
        <f t="shared" si="21"/>
        <v>64</v>
      </c>
      <c r="D324" s="89" t="s">
        <v>290</v>
      </c>
      <c r="E324" s="193">
        <v>11</v>
      </c>
      <c r="F324" s="78">
        <v>73</v>
      </c>
      <c r="G324" s="192">
        <f t="shared" si="22"/>
        <v>60</v>
      </c>
    </row>
    <row r="325" spans="1:7" x14ac:dyDescent="0.2">
      <c r="A325" s="122" t="s">
        <v>116</v>
      </c>
      <c r="B325" s="120">
        <v>87</v>
      </c>
      <c r="C325" s="166">
        <f t="shared" si="21"/>
        <v>64</v>
      </c>
      <c r="D325" s="89" t="s">
        <v>289</v>
      </c>
      <c r="E325" s="193">
        <v>12</v>
      </c>
      <c r="F325" s="78">
        <v>79</v>
      </c>
      <c r="G325" s="192">
        <f t="shared" si="22"/>
        <v>60</v>
      </c>
    </row>
    <row r="326" spans="1:7" x14ac:dyDescent="0.2">
      <c r="A326" s="122" t="s">
        <v>115</v>
      </c>
      <c r="B326" s="120">
        <v>37</v>
      </c>
      <c r="C326" s="166">
        <f t="shared" si="21"/>
        <v>64</v>
      </c>
      <c r="D326" s="89" t="s">
        <v>290</v>
      </c>
      <c r="E326" s="193">
        <v>13</v>
      </c>
      <c r="F326" s="78">
        <v>77</v>
      </c>
      <c r="G326" s="192">
        <f t="shared" si="22"/>
        <v>60</v>
      </c>
    </row>
    <row r="327" spans="1:7" x14ac:dyDescent="0.2">
      <c r="A327" s="122" t="s">
        <v>114</v>
      </c>
      <c r="B327" s="120">
        <v>84</v>
      </c>
      <c r="C327" s="166">
        <f t="shared" si="21"/>
        <v>64</v>
      </c>
      <c r="D327" s="89" t="s">
        <v>289</v>
      </c>
      <c r="E327" s="193">
        <v>14</v>
      </c>
      <c r="F327" s="78">
        <v>69</v>
      </c>
      <c r="G327" s="192">
        <f t="shared" si="22"/>
        <v>60</v>
      </c>
    </row>
    <row r="328" spans="1:7" x14ac:dyDescent="0.2">
      <c r="A328" s="122" t="s">
        <v>113</v>
      </c>
      <c r="B328" s="120">
        <v>41</v>
      </c>
      <c r="C328" s="166">
        <f t="shared" si="21"/>
        <v>64</v>
      </c>
      <c r="D328" s="89" t="s">
        <v>290</v>
      </c>
      <c r="E328" s="193">
        <v>15</v>
      </c>
      <c r="F328" s="125">
        <v>78</v>
      </c>
      <c r="G328" s="192">
        <f t="shared" si="22"/>
        <v>60</v>
      </c>
    </row>
    <row r="329" spans="1:7" x14ac:dyDescent="0.2">
      <c r="A329" s="122" t="s">
        <v>112</v>
      </c>
      <c r="B329" s="120">
        <v>81</v>
      </c>
      <c r="C329" s="166">
        <f t="shared" si="21"/>
        <v>64</v>
      </c>
      <c r="D329" s="89" t="s">
        <v>289</v>
      </c>
      <c r="E329" s="193">
        <v>16</v>
      </c>
      <c r="F329" s="78">
        <v>43</v>
      </c>
      <c r="G329" s="192">
        <f t="shared" si="22"/>
        <v>60</v>
      </c>
    </row>
    <row r="330" spans="1:7" x14ac:dyDescent="0.2">
      <c r="A330" s="122" t="s">
        <v>111</v>
      </c>
      <c r="B330" s="120">
        <v>38</v>
      </c>
      <c r="C330" s="166">
        <f t="shared" si="21"/>
        <v>64</v>
      </c>
      <c r="D330" s="89" t="s">
        <v>290</v>
      </c>
      <c r="E330" s="193">
        <v>17</v>
      </c>
      <c r="F330" s="78">
        <v>45</v>
      </c>
      <c r="G330" s="192">
        <f t="shared" si="22"/>
        <v>60</v>
      </c>
    </row>
    <row r="331" spans="1:7" x14ac:dyDescent="0.2">
      <c r="A331" s="122" t="s">
        <v>110</v>
      </c>
      <c r="B331" s="120">
        <v>89</v>
      </c>
      <c r="C331" s="166">
        <f t="shared" si="21"/>
        <v>64</v>
      </c>
      <c r="D331" s="89" t="s">
        <v>289</v>
      </c>
      <c r="E331" s="193">
        <v>18</v>
      </c>
      <c r="F331" s="78">
        <v>43</v>
      </c>
      <c r="G331" s="192">
        <f t="shared" si="22"/>
        <v>60</v>
      </c>
    </row>
    <row r="332" spans="1:7" x14ac:dyDescent="0.2">
      <c r="A332" s="122" t="s">
        <v>109</v>
      </c>
      <c r="B332" s="120">
        <v>46</v>
      </c>
      <c r="C332" s="166">
        <f t="shared" si="21"/>
        <v>64</v>
      </c>
      <c r="D332" s="89" t="s">
        <v>290</v>
      </c>
      <c r="E332" s="193">
        <v>19</v>
      </c>
      <c r="F332" s="78">
        <v>49</v>
      </c>
      <c r="G332" s="192">
        <f t="shared" si="22"/>
        <v>60</v>
      </c>
    </row>
    <row r="333" spans="1:7" x14ac:dyDescent="0.2">
      <c r="A333" s="122" t="s">
        <v>108</v>
      </c>
      <c r="B333" s="120">
        <v>90</v>
      </c>
      <c r="C333" s="166">
        <f t="shared" si="21"/>
        <v>64</v>
      </c>
      <c r="D333" s="89" t="s">
        <v>289</v>
      </c>
      <c r="E333" s="193">
        <v>20</v>
      </c>
      <c r="F333" s="78">
        <v>51</v>
      </c>
      <c r="G333" s="192">
        <f t="shared" si="22"/>
        <v>60</v>
      </c>
    </row>
    <row r="334" spans="1:7" x14ac:dyDescent="0.2">
      <c r="A334" s="122" t="s">
        <v>107</v>
      </c>
      <c r="B334" s="120">
        <v>39</v>
      </c>
      <c r="C334" s="166">
        <f t="shared" si="21"/>
        <v>64</v>
      </c>
      <c r="D334" s="89" t="s">
        <v>290</v>
      </c>
      <c r="E334" s="193">
        <v>21</v>
      </c>
      <c r="F334" s="78">
        <v>42</v>
      </c>
      <c r="G334" s="192">
        <f t="shared" si="22"/>
        <v>60</v>
      </c>
    </row>
    <row r="335" spans="1:7" x14ac:dyDescent="0.2">
      <c r="A335" s="122" t="s">
        <v>202</v>
      </c>
      <c r="B335" s="120">
        <v>86</v>
      </c>
      <c r="C335" s="166">
        <f t="shared" si="21"/>
        <v>64</v>
      </c>
      <c r="D335" s="89" t="s">
        <v>289</v>
      </c>
      <c r="E335" s="193">
        <v>22</v>
      </c>
      <c r="F335" s="78">
        <v>39</v>
      </c>
      <c r="G335" s="192">
        <f t="shared" si="22"/>
        <v>60</v>
      </c>
    </row>
    <row r="336" spans="1:7" x14ac:dyDescent="0.2">
      <c r="A336" s="122" t="s">
        <v>201</v>
      </c>
      <c r="B336" s="120">
        <v>40</v>
      </c>
      <c r="C336" s="166">
        <f t="shared" si="21"/>
        <v>64</v>
      </c>
      <c r="D336" s="89" t="s">
        <v>290</v>
      </c>
      <c r="E336" s="193">
        <v>23</v>
      </c>
      <c r="F336" s="78">
        <v>46</v>
      </c>
      <c r="G336" s="192">
        <f t="shared" si="22"/>
        <v>60</v>
      </c>
    </row>
    <row r="337" spans="1:7" x14ac:dyDescent="0.2">
      <c r="A337" s="122" t="s">
        <v>200</v>
      </c>
      <c r="B337" s="120">
        <v>82</v>
      </c>
      <c r="C337" s="166">
        <f t="shared" si="21"/>
        <v>64</v>
      </c>
      <c r="D337" s="89" t="s">
        <v>289</v>
      </c>
      <c r="E337" s="193">
        <v>24</v>
      </c>
      <c r="F337" s="78">
        <v>41</v>
      </c>
      <c r="G337" s="192">
        <f t="shared" si="22"/>
        <v>60</v>
      </c>
    </row>
    <row r="338" spans="1:7" x14ac:dyDescent="0.2">
      <c r="A338" s="122" t="s">
        <v>199</v>
      </c>
      <c r="B338" s="120">
        <v>49</v>
      </c>
      <c r="C338" s="166">
        <f t="shared" si="21"/>
        <v>64</v>
      </c>
      <c r="D338" s="89" t="s">
        <v>290</v>
      </c>
      <c r="E338" s="193">
        <v>25</v>
      </c>
      <c r="F338" s="78">
        <v>25</v>
      </c>
      <c r="G338" s="192">
        <f t="shared" si="22"/>
        <v>60</v>
      </c>
    </row>
    <row r="339" spans="1:7" x14ac:dyDescent="0.2">
      <c r="A339" s="122" t="s">
        <v>198</v>
      </c>
      <c r="B339" s="120">
        <v>91</v>
      </c>
      <c r="C339" s="166">
        <f t="shared" si="21"/>
        <v>64</v>
      </c>
      <c r="D339" s="89" t="s">
        <v>289</v>
      </c>
      <c r="E339" s="193">
        <v>26</v>
      </c>
      <c r="F339" s="78">
        <v>31</v>
      </c>
      <c r="G339" s="192">
        <f t="shared" si="22"/>
        <v>60</v>
      </c>
    </row>
    <row r="340" spans="1:7" x14ac:dyDescent="0.2">
      <c r="A340" s="122" t="s">
        <v>197</v>
      </c>
      <c r="B340" s="120">
        <v>32</v>
      </c>
      <c r="C340" s="166">
        <f t="shared" si="21"/>
        <v>64</v>
      </c>
      <c r="D340" s="89" t="s">
        <v>290</v>
      </c>
      <c r="E340" s="193">
        <v>27</v>
      </c>
      <c r="F340" s="78">
        <v>26</v>
      </c>
      <c r="G340" s="192">
        <f t="shared" si="22"/>
        <v>60</v>
      </c>
    </row>
    <row r="341" spans="1:7" x14ac:dyDescent="0.2">
      <c r="A341" s="122" t="s">
        <v>196</v>
      </c>
      <c r="B341" s="120">
        <v>88</v>
      </c>
      <c r="C341" s="166">
        <f t="shared" si="21"/>
        <v>64</v>
      </c>
      <c r="D341" s="89" t="s">
        <v>289</v>
      </c>
      <c r="E341" s="193">
        <v>28</v>
      </c>
      <c r="F341" s="78">
        <v>23</v>
      </c>
      <c r="G341" s="192">
        <f t="shared" si="22"/>
        <v>60</v>
      </c>
    </row>
    <row r="342" spans="1:7" x14ac:dyDescent="0.2">
      <c r="A342" s="122" t="s">
        <v>195</v>
      </c>
      <c r="B342" s="120">
        <v>36</v>
      </c>
      <c r="C342" s="166">
        <f t="shared" si="21"/>
        <v>64</v>
      </c>
      <c r="D342" s="89" t="s">
        <v>290</v>
      </c>
      <c r="E342" s="193">
        <v>29</v>
      </c>
      <c r="F342" s="78">
        <v>19</v>
      </c>
      <c r="G342" s="192">
        <f t="shared" si="22"/>
        <v>60</v>
      </c>
    </row>
    <row r="343" spans="1:7" x14ac:dyDescent="0.2">
      <c r="A343" s="122" t="s">
        <v>194</v>
      </c>
      <c r="B343" s="120">
        <v>84</v>
      </c>
      <c r="C343" s="166">
        <f t="shared" si="21"/>
        <v>64</v>
      </c>
      <c r="D343" s="89" t="s">
        <v>289</v>
      </c>
      <c r="E343" s="193">
        <v>30</v>
      </c>
      <c r="F343" s="78">
        <v>13</v>
      </c>
      <c r="G343" s="192">
        <f t="shared" si="22"/>
        <v>60</v>
      </c>
    </row>
    <row r="344" spans="1:7" ht="84" customHeight="1" x14ac:dyDescent="0.2">
      <c r="A344" s="55" t="s">
        <v>288</v>
      </c>
      <c r="B344" s="55" t="s">
        <v>287</v>
      </c>
      <c r="D344" s="191"/>
      <c r="E344" s="190"/>
      <c r="F344" s="189"/>
      <c r="G344" s="84"/>
    </row>
    <row r="348" spans="1:7" ht="36" x14ac:dyDescent="0.55000000000000004">
      <c r="A348" s="188" t="s">
        <v>286</v>
      </c>
    </row>
    <row r="349" spans="1:7" ht="46.9" customHeight="1" x14ac:dyDescent="0.2">
      <c r="A349" s="37" t="s">
        <v>91</v>
      </c>
    </row>
    <row r="350" spans="1:7" ht="62.25" customHeight="1" x14ac:dyDescent="0.2">
      <c r="A350" s="261" t="s">
        <v>285</v>
      </c>
      <c r="B350" s="261"/>
      <c r="C350" s="261"/>
      <c r="D350" s="261"/>
    </row>
    <row r="351" spans="1:7" s="186" customFormat="1" ht="69" customHeight="1" x14ac:dyDescent="0.25">
      <c r="A351" s="147" t="s">
        <v>152</v>
      </c>
      <c r="B351" s="57" t="s">
        <v>284</v>
      </c>
      <c r="C351" s="58" t="s">
        <v>7</v>
      </c>
      <c r="D351" s="45" t="s">
        <v>283</v>
      </c>
      <c r="F351" s="187"/>
    </row>
    <row r="352" spans="1:7" ht="18.75" x14ac:dyDescent="0.3">
      <c r="A352" s="61" t="s">
        <v>150</v>
      </c>
      <c r="B352" s="61">
        <v>1</v>
      </c>
      <c r="C352" s="62">
        <f>MEDIAN(B352:B363)</f>
        <v>1</v>
      </c>
      <c r="D352" s="63">
        <v>0</v>
      </c>
    </row>
    <row r="353" spans="1:4" ht="18.75" x14ac:dyDescent="0.3">
      <c r="A353" s="61" t="s">
        <v>149</v>
      </c>
      <c r="B353" s="61">
        <v>1</v>
      </c>
      <c r="C353" s="62">
        <f t="shared" ref="C353:C363" si="23">C352</f>
        <v>1</v>
      </c>
      <c r="D353" s="64">
        <f t="shared" ref="D353:D363" si="24">D352</f>
        <v>0</v>
      </c>
    </row>
    <row r="354" spans="1:4" ht="18.75" x14ac:dyDescent="0.3">
      <c r="A354" s="61" t="s">
        <v>148</v>
      </c>
      <c r="B354" s="61">
        <v>1</v>
      </c>
      <c r="C354" s="62">
        <f t="shared" si="23"/>
        <v>1</v>
      </c>
      <c r="D354" s="64">
        <f t="shared" si="24"/>
        <v>0</v>
      </c>
    </row>
    <row r="355" spans="1:4" ht="18.75" x14ac:dyDescent="0.3">
      <c r="A355" s="61" t="s">
        <v>147</v>
      </c>
      <c r="B355" s="61">
        <v>0</v>
      </c>
      <c r="C355" s="62">
        <f t="shared" si="23"/>
        <v>1</v>
      </c>
      <c r="D355" s="64">
        <f t="shared" si="24"/>
        <v>0</v>
      </c>
    </row>
    <row r="356" spans="1:4" ht="18.75" x14ac:dyDescent="0.3">
      <c r="A356" s="61" t="s">
        <v>146</v>
      </c>
      <c r="B356" s="61">
        <v>1</v>
      </c>
      <c r="C356" s="62">
        <f t="shared" si="23"/>
        <v>1</v>
      </c>
      <c r="D356" s="64">
        <f t="shared" si="24"/>
        <v>0</v>
      </c>
    </row>
    <row r="357" spans="1:4" ht="18.75" x14ac:dyDescent="0.3">
      <c r="A357" s="61" t="s">
        <v>145</v>
      </c>
      <c r="B357" s="61">
        <v>0</v>
      </c>
      <c r="C357" s="62">
        <f t="shared" si="23"/>
        <v>1</v>
      </c>
      <c r="D357" s="64">
        <f t="shared" si="24"/>
        <v>0</v>
      </c>
    </row>
    <row r="358" spans="1:4" ht="18.75" x14ac:dyDescent="0.3">
      <c r="A358" s="61" t="s">
        <v>144</v>
      </c>
      <c r="B358" s="61">
        <v>0</v>
      </c>
      <c r="C358" s="62">
        <f t="shared" si="23"/>
        <v>1</v>
      </c>
      <c r="D358" s="64">
        <f t="shared" si="24"/>
        <v>0</v>
      </c>
    </row>
    <row r="359" spans="1:4" ht="18.75" x14ac:dyDescent="0.3">
      <c r="A359" s="61" t="s">
        <v>143</v>
      </c>
      <c r="B359" s="61">
        <v>1</v>
      </c>
      <c r="C359" s="62">
        <f t="shared" si="23"/>
        <v>1</v>
      </c>
      <c r="D359" s="64">
        <f t="shared" si="24"/>
        <v>0</v>
      </c>
    </row>
    <row r="360" spans="1:4" ht="18.75" x14ac:dyDescent="0.3">
      <c r="A360" s="61" t="s">
        <v>142</v>
      </c>
      <c r="B360" s="61">
        <v>1</v>
      </c>
      <c r="C360" s="62">
        <f t="shared" si="23"/>
        <v>1</v>
      </c>
      <c r="D360" s="64">
        <f t="shared" si="24"/>
        <v>0</v>
      </c>
    </row>
    <row r="361" spans="1:4" ht="18.75" x14ac:dyDescent="0.3">
      <c r="A361" s="61" t="s">
        <v>141</v>
      </c>
      <c r="B361" s="61">
        <v>2</v>
      </c>
      <c r="C361" s="62">
        <f t="shared" si="23"/>
        <v>1</v>
      </c>
      <c r="D361" s="64">
        <f t="shared" si="24"/>
        <v>0</v>
      </c>
    </row>
    <row r="362" spans="1:4" ht="18.75" x14ac:dyDescent="0.3">
      <c r="A362" s="61" t="s">
        <v>140</v>
      </c>
      <c r="B362" s="61">
        <v>3</v>
      </c>
      <c r="C362" s="62">
        <f t="shared" si="23"/>
        <v>1</v>
      </c>
      <c r="D362" s="64">
        <f t="shared" si="24"/>
        <v>0</v>
      </c>
    </row>
    <row r="363" spans="1:4" ht="18.75" x14ac:dyDescent="0.3">
      <c r="A363" s="61" t="s">
        <v>139</v>
      </c>
      <c r="B363" s="61">
        <v>4</v>
      </c>
      <c r="C363" s="62">
        <f t="shared" si="23"/>
        <v>1</v>
      </c>
      <c r="D363" s="64">
        <f t="shared" si="24"/>
        <v>0</v>
      </c>
    </row>
    <row r="364" spans="1:4" ht="64.900000000000006" customHeight="1" x14ac:dyDescent="0.2">
      <c r="A364" s="65" t="s">
        <v>282</v>
      </c>
      <c r="B364" s="65" t="s">
        <v>281</v>
      </c>
    </row>
    <row r="365" spans="1:4" ht="18.75" customHeight="1" x14ac:dyDescent="0.2">
      <c r="B365" s="169"/>
    </row>
    <row r="366" spans="1:4" ht="18.75" customHeight="1" x14ac:dyDescent="0.2">
      <c r="B366" s="169"/>
    </row>
    <row r="367" spans="1:4" ht="27" customHeight="1" x14ac:dyDescent="0.2"/>
    <row r="368" spans="1:4" ht="39.75" customHeight="1" x14ac:dyDescent="0.2">
      <c r="A368" s="177" t="s">
        <v>280</v>
      </c>
    </row>
    <row r="369" spans="1:6" ht="63" x14ac:dyDescent="0.2">
      <c r="A369" s="176" t="s">
        <v>152</v>
      </c>
      <c r="B369" s="182" t="s">
        <v>279</v>
      </c>
      <c r="C369" s="181" t="s">
        <v>274</v>
      </c>
      <c r="D369" s="173" t="s">
        <v>278</v>
      </c>
      <c r="E369" s="172" t="s">
        <v>7</v>
      </c>
      <c r="F369" s="174" t="s">
        <v>277</v>
      </c>
    </row>
    <row r="370" spans="1:6" ht="15.75" x14ac:dyDescent="0.25">
      <c r="A370" s="141" t="s">
        <v>150</v>
      </c>
      <c r="B370" s="141">
        <v>5</v>
      </c>
      <c r="C370" s="140">
        <v>65</v>
      </c>
      <c r="D370" s="184">
        <f t="shared" ref="D370:D381" si="25">B370/C370</f>
        <v>7.6923076923076927E-2</v>
      </c>
      <c r="E370" s="149">
        <f>MEDIAN(D370:D381)</f>
        <v>4.671717171717172E-2</v>
      </c>
      <c r="F370" s="185">
        <v>0</v>
      </c>
    </row>
    <row r="371" spans="1:6" ht="15.75" x14ac:dyDescent="0.25">
      <c r="A371" s="141" t="s">
        <v>149</v>
      </c>
      <c r="B371" s="141">
        <v>3</v>
      </c>
      <c r="C371" s="140">
        <v>92</v>
      </c>
      <c r="D371" s="184">
        <f t="shared" si="25"/>
        <v>3.2608695652173912E-2</v>
      </c>
      <c r="E371" s="148">
        <f t="shared" ref="E371:E381" si="26">E370</f>
        <v>4.671717171717172E-2</v>
      </c>
      <c r="F371" s="178">
        <f t="shared" ref="F371:F381" si="27">F370</f>
        <v>0</v>
      </c>
    </row>
    <row r="372" spans="1:6" ht="15.75" x14ac:dyDescent="0.25">
      <c r="A372" s="141" t="s">
        <v>148</v>
      </c>
      <c r="B372" s="141">
        <v>2</v>
      </c>
      <c r="C372" s="140">
        <v>56</v>
      </c>
      <c r="D372" s="184">
        <f t="shared" si="25"/>
        <v>3.5714285714285712E-2</v>
      </c>
      <c r="E372" s="148">
        <f t="shared" si="26"/>
        <v>4.671717171717172E-2</v>
      </c>
      <c r="F372" s="178">
        <f t="shared" si="27"/>
        <v>0</v>
      </c>
    </row>
    <row r="373" spans="1:6" ht="15.75" x14ac:dyDescent="0.25">
      <c r="A373" s="141" t="s">
        <v>147</v>
      </c>
      <c r="B373" s="141">
        <v>5</v>
      </c>
      <c r="C373" s="140">
        <v>61</v>
      </c>
      <c r="D373" s="184">
        <f t="shared" si="25"/>
        <v>8.1967213114754092E-2</v>
      </c>
      <c r="E373" s="148">
        <f t="shared" si="26"/>
        <v>4.671717171717172E-2</v>
      </c>
      <c r="F373" s="178">
        <f t="shared" si="27"/>
        <v>0</v>
      </c>
    </row>
    <row r="374" spans="1:6" ht="15.75" x14ac:dyDescent="0.25">
      <c r="A374" s="141" t="s">
        <v>146</v>
      </c>
      <c r="B374" s="141">
        <v>6</v>
      </c>
      <c r="C374" s="140">
        <v>92</v>
      </c>
      <c r="D374" s="184">
        <f t="shared" si="25"/>
        <v>6.5217391304347824E-2</v>
      </c>
      <c r="E374" s="148">
        <f t="shared" si="26"/>
        <v>4.671717171717172E-2</v>
      </c>
      <c r="F374" s="178">
        <f t="shared" si="27"/>
        <v>0</v>
      </c>
    </row>
    <row r="375" spans="1:6" ht="15.75" x14ac:dyDescent="0.25">
      <c r="A375" s="141" t="s">
        <v>145</v>
      </c>
      <c r="B375" s="141">
        <v>6</v>
      </c>
      <c r="C375" s="140">
        <v>56</v>
      </c>
      <c r="D375" s="184">
        <f t="shared" si="25"/>
        <v>0.10714285714285714</v>
      </c>
      <c r="E375" s="148">
        <f t="shared" si="26"/>
        <v>4.671717171717172E-2</v>
      </c>
      <c r="F375" s="178">
        <f t="shared" si="27"/>
        <v>0</v>
      </c>
    </row>
    <row r="376" spans="1:6" ht="15.75" x14ac:dyDescent="0.25">
      <c r="A376" s="141" t="s">
        <v>144</v>
      </c>
      <c r="B376" s="141">
        <v>4</v>
      </c>
      <c r="C376" s="140">
        <v>99</v>
      </c>
      <c r="D376" s="184">
        <f t="shared" si="25"/>
        <v>4.0404040404040407E-2</v>
      </c>
      <c r="E376" s="148">
        <f t="shared" si="26"/>
        <v>4.671717171717172E-2</v>
      </c>
      <c r="F376" s="178">
        <f t="shared" si="27"/>
        <v>0</v>
      </c>
    </row>
    <row r="377" spans="1:6" ht="15.75" x14ac:dyDescent="0.25">
      <c r="A377" s="141" t="s">
        <v>143</v>
      </c>
      <c r="B377" s="141">
        <v>9</v>
      </c>
      <c r="C377" s="140">
        <v>109</v>
      </c>
      <c r="D377" s="184">
        <f t="shared" si="25"/>
        <v>8.2568807339449546E-2</v>
      </c>
      <c r="E377" s="148">
        <f t="shared" si="26"/>
        <v>4.671717171717172E-2</v>
      </c>
      <c r="F377" s="178">
        <f t="shared" si="27"/>
        <v>0</v>
      </c>
    </row>
    <row r="378" spans="1:6" ht="15.75" x14ac:dyDescent="0.25">
      <c r="A378" s="141" t="s">
        <v>142</v>
      </c>
      <c r="B378" s="141">
        <v>7</v>
      </c>
      <c r="C378" s="140">
        <v>132</v>
      </c>
      <c r="D378" s="184">
        <f t="shared" si="25"/>
        <v>5.3030303030303032E-2</v>
      </c>
      <c r="E378" s="148">
        <f t="shared" si="26"/>
        <v>4.671717171717172E-2</v>
      </c>
      <c r="F378" s="178">
        <f t="shared" si="27"/>
        <v>0</v>
      </c>
    </row>
    <row r="379" spans="1:6" ht="15.75" x14ac:dyDescent="0.25">
      <c r="A379" s="141" t="s">
        <v>141</v>
      </c>
      <c r="B379" s="141">
        <v>5</v>
      </c>
      <c r="C379" s="140">
        <v>152</v>
      </c>
      <c r="D379" s="184">
        <f t="shared" si="25"/>
        <v>3.2894736842105261E-2</v>
      </c>
      <c r="E379" s="148">
        <f t="shared" si="26"/>
        <v>4.671717171717172E-2</v>
      </c>
      <c r="F379" s="178">
        <f t="shared" si="27"/>
        <v>0</v>
      </c>
    </row>
    <row r="380" spans="1:6" ht="15.75" x14ac:dyDescent="0.25">
      <c r="A380" s="141" t="s">
        <v>140</v>
      </c>
      <c r="B380" s="141">
        <v>4</v>
      </c>
      <c r="C380" s="140">
        <v>161</v>
      </c>
      <c r="D380" s="184">
        <f t="shared" si="25"/>
        <v>2.4844720496894408E-2</v>
      </c>
      <c r="E380" s="148">
        <f t="shared" si="26"/>
        <v>4.671717171717172E-2</v>
      </c>
      <c r="F380" s="178">
        <f t="shared" si="27"/>
        <v>0</v>
      </c>
    </row>
    <row r="381" spans="1:6" ht="15.75" x14ac:dyDescent="0.25">
      <c r="A381" s="141" t="s">
        <v>139</v>
      </c>
      <c r="B381" s="141">
        <v>2</v>
      </c>
      <c r="C381" s="140">
        <v>172</v>
      </c>
      <c r="D381" s="184">
        <f t="shared" si="25"/>
        <v>1.1627906976744186E-2</v>
      </c>
      <c r="E381" s="148">
        <f t="shared" si="26"/>
        <v>4.671717171717172E-2</v>
      </c>
      <c r="F381" s="178">
        <f t="shared" si="27"/>
        <v>0</v>
      </c>
    </row>
    <row r="382" spans="1:6" ht="94.5" customHeight="1" x14ac:dyDescent="0.2">
      <c r="A382" s="55" t="s">
        <v>268</v>
      </c>
      <c r="B382" s="55" t="s">
        <v>268</v>
      </c>
      <c r="C382" s="55" t="s">
        <v>268</v>
      </c>
    </row>
    <row r="383" spans="1:6" ht="69" customHeight="1" x14ac:dyDescent="0.2">
      <c r="B383" s="169"/>
    </row>
    <row r="384" spans="1:6" ht="39.75" customHeight="1" x14ac:dyDescent="0.2">
      <c r="A384" s="177" t="s">
        <v>276</v>
      </c>
    </row>
    <row r="385" spans="1:6" ht="63" x14ac:dyDescent="0.2">
      <c r="A385" s="176" t="s">
        <v>152</v>
      </c>
      <c r="B385" s="182" t="s">
        <v>275</v>
      </c>
      <c r="C385" s="181" t="s">
        <v>274</v>
      </c>
      <c r="D385" s="173" t="s">
        <v>273</v>
      </c>
      <c r="E385" s="172" t="s">
        <v>7</v>
      </c>
      <c r="F385" s="172" t="s">
        <v>8</v>
      </c>
    </row>
    <row r="386" spans="1:6" ht="15.75" x14ac:dyDescent="0.25">
      <c r="A386" s="141" t="s">
        <v>150</v>
      </c>
      <c r="B386" s="141">
        <v>42</v>
      </c>
      <c r="C386" s="140">
        <v>65</v>
      </c>
      <c r="D386" s="179">
        <f t="shared" ref="D386:D397" si="28">B386/C386</f>
        <v>0.64615384615384619</v>
      </c>
      <c r="E386" s="149">
        <f>MEDIAN(D386:D397)</f>
        <v>0.81126482213438744</v>
      </c>
      <c r="F386" s="180">
        <v>1</v>
      </c>
    </row>
    <row r="387" spans="1:6" ht="15.75" x14ac:dyDescent="0.25">
      <c r="A387" s="141" t="s">
        <v>149</v>
      </c>
      <c r="B387" s="141">
        <v>74</v>
      </c>
      <c r="C387" s="140">
        <v>92</v>
      </c>
      <c r="D387" s="179">
        <f t="shared" si="28"/>
        <v>0.80434782608695654</v>
      </c>
      <c r="E387" s="148">
        <f t="shared" ref="E387:E397" si="29">E386</f>
        <v>0.81126482213438744</v>
      </c>
      <c r="F387" s="178">
        <f t="shared" ref="F387:F397" si="30">F386</f>
        <v>1</v>
      </c>
    </row>
    <row r="388" spans="1:6" ht="15.75" x14ac:dyDescent="0.25">
      <c r="A388" s="141" t="s">
        <v>148</v>
      </c>
      <c r="B388" s="141">
        <v>41</v>
      </c>
      <c r="C388" s="140">
        <v>56</v>
      </c>
      <c r="D388" s="179">
        <f t="shared" si="28"/>
        <v>0.7321428571428571</v>
      </c>
      <c r="E388" s="148">
        <f t="shared" si="29"/>
        <v>0.81126482213438744</v>
      </c>
      <c r="F388" s="178">
        <f t="shared" si="30"/>
        <v>1</v>
      </c>
    </row>
    <row r="389" spans="1:6" ht="15.75" x14ac:dyDescent="0.25">
      <c r="A389" s="141" t="s">
        <v>147</v>
      </c>
      <c r="B389" s="141">
        <v>45</v>
      </c>
      <c r="C389" s="140">
        <v>61</v>
      </c>
      <c r="D389" s="179">
        <f t="shared" si="28"/>
        <v>0.73770491803278693</v>
      </c>
      <c r="E389" s="148">
        <f t="shared" si="29"/>
        <v>0.81126482213438744</v>
      </c>
      <c r="F389" s="178">
        <f t="shared" si="30"/>
        <v>1</v>
      </c>
    </row>
    <row r="390" spans="1:6" ht="15.75" x14ac:dyDescent="0.25">
      <c r="A390" s="141" t="s">
        <v>146</v>
      </c>
      <c r="B390" s="141">
        <v>62</v>
      </c>
      <c r="C390" s="140">
        <v>92</v>
      </c>
      <c r="D390" s="179">
        <f t="shared" si="28"/>
        <v>0.67391304347826086</v>
      </c>
      <c r="E390" s="148">
        <f t="shared" si="29"/>
        <v>0.81126482213438744</v>
      </c>
      <c r="F390" s="178">
        <f t="shared" si="30"/>
        <v>1</v>
      </c>
    </row>
    <row r="391" spans="1:6" ht="15.75" x14ac:dyDescent="0.25">
      <c r="A391" s="141" t="s">
        <v>145</v>
      </c>
      <c r="B391" s="141">
        <v>45</v>
      </c>
      <c r="C391" s="140">
        <v>56</v>
      </c>
      <c r="D391" s="179">
        <f t="shared" si="28"/>
        <v>0.8035714285714286</v>
      </c>
      <c r="E391" s="148">
        <f t="shared" si="29"/>
        <v>0.81126482213438744</v>
      </c>
      <c r="F391" s="178">
        <f t="shared" si="30"/>
        <v>1</v>
      </c>
    </row>
    <row r="392" spans="1:6" ht="15.75" x14ac:dyDescent="0.25">
      <c r="A392" s="141" t="s">
        <v>144</v>
      </c>
      <c r="B392" s="141">
        <v>81</v>
      </c>
      <c r="C392" s="140">
        <v>99</v>
      </c>
      <c r="D392" s="179">
        <f t="shared" si="28"/>
        <v>0.81818181818181823</v>
      </c>
      <c r="E392" s="148">
        <f t="shared" si="29"/>
        <v>0.81126482213438744</v>
      </c>
      <c r="F392" s="178">
        <f t="shared" si="30"/>
        <v>1</v>
      </c>
    </row>
    <row r="393" spans="1:6" ht="15.75" x14ac:dyDescent="0.25">
      <c r="A393" s="141" t="s">
        <v>143</v>
      </c>
      <c r="B393" s="141">
        <v>92</v>
      </c>
      <c r="C393" s="140">
        <v>109</v>
      </c>
      <c r="D393" s="179">
        <f t="shared" si="28"/>
        <v>0.84403669724770647</v>
      </c>
      <c r="E393" s="148">
        <f t="shared" si="29"/>
        <v>0.81126482213438744</v>
      </c>
      <c r="F393" s="178">
        <f t="shared" si="30"/>
        <v>1</v>
      </c>
    </row>
    <row r="394" spans="1:6" ht="15.75" x14ac:dyDescent="0.25">
      <c r="A394" s="141" t="s">
        <v>142</v>
      </c>
      <c r="B394" s="141">
        <v>111</v>
      </c>
      <c r="C394" s="140">
        <v>132</v>
      </c>
      <c r="D394" s="179">
        <f t="shared" si="28"/>
        <v>0.84090909090909094</v>
      </c>
      <c r="E394" s="148">
        <f t="shared" si="29"/>
        <v>0.81126482213438744</v>
      </c>
      <c r="F394" s="178">
        <f t="shared" si="30"/>
        <v>1</v>
      </c>
    </row>
    <row r="395" spans="1:6" ht="15.75" x14ac:dyDescent="0.25">
      <c r="A395" s="141" t="s">
        <v>141</v>
      </c>
      <c r="B395" s="141">
        <v>142</v>
      </c>
      <c r="C395" s="140">
        <v>152</v>
      </c>
      <c r="D395" s="179">
        <f t="shared" si="28"/>
        <v>0.93421052631578949</v>
      </c>
      <c r="E395" s="148">
        <f t="shared" si="29"/>
        <v>0.81126482213438744</v>
      </c>
      <c r="F395" s="178">
        <f t="shared" si="30"/>
        <v>1</v>
      </c>
    </row>
    <row r="396" spans="1:6" ht="15.75" x14ac:dyDescent="0.25">
      <c r="A396" s="141" t="s">
        <v>140</v>
      </c>
      <c r="B396" s="141">
        <v>152</v>
      </c>
      <c r="C396" s="140">
        <v>161</v>
      </c>
      <c r="D396" s="179">
        <f t="shared" si="28"/>
        <v>0.94409937888198758</v>
      </c>
      <c r="E396" s="148">
        <f t="shared" si="29"/>
        <v>0.81126482213438744</v>
      </c>
      <c r="F396" s="178">
        <f t="shared" si="30"/>
        <v>1</v>
      </c>
    </row>
    <row r="397" spans="1:6" ht="15.75" x14ac:dyDescent="0.25">
      <c r="A397" s="141" t="s">
        <v>139</v>
      </c>
      <c r="B397" s="141">
        <v>169</v>
      </c>
      <c r="C397" s="140">
        <v>172</v>
      </c>
      <c r="D397" s="179">
        <f t="shared" si="28"/>
        <v>0.98255813953488369</v>
      </c>
      <c r="E397" s="148">
        <f t="shared" si="29"/>
        <v>0.81126482213438744</v>
      </c>
      <c r="F397" s="178">
        <f t="shared" si="30"/>
        <v>1</v>
      </c>
    </row>
    <row r="398" spans="1:6" ht="102.75" customHeight="1" x14ac:dyDescent="0.2">
      <c r="A398" s="55" t="s">
        <v>268</v>
      </c>
      <c r="B398" s="55" t="s">
        <v>268</v>
      </c>
      <c r="C398" s="55" t="s">
        <v>268</v>
      </c>
    </row>
    <row r="399" spans="1:6" ht="35.25" customHeight="1" x14ac:dyDescent="0.2">
      <c r="B399" s="169"/>
    </row>
    <row r="400" spans="1:6" ht="36.75" customHeight="1" x14ac:dyDescent="0.2">
      <c r="A400" s="183" t="s">
        <v>272</v>
      </c>
      <c r="B400" s="169"/>
    </row>
    <row r="402" spans="1:6" ht="99.75" customHeight="1" x14ac:dyDescent="0.2">
      <c r="A402" s="176" t="s">
        <v>152</v>
      </c>
      <c r="B402" s="182" t="s">
        <v>271</v>
      </c>
      <c r="C402" s="181" t="s">
        <v>270</v>
      </c>
      <c r="D402" s="173" t="s">
        <v>269</v>
      </c>
      <c r="E402" s="172" t="s">
        <v>7</v>
      </c>
      <c r="F402" s="174" t="s">
        <v>8</v>
      </c>
    </row>
    <row r="403" spans="1:6" ht="15.75" x14ac:dyDescent="0.25">
      <c r="A403" s="141" t="s">
        <v>150</v>
      </c>
      <c r="B403" s="141">
        <v>29</v>
      </c>
      <c r="C403" s="140">
        <v>32</v>
      </c>
      <c r="D403" s="179">
        <f t="shared" ref="D403:D414" si="31">B403/C403</f>
        <v>0.90625</v>
      </c>
      <c r="E403" s="149">
        <f>MEDIAN(D403:D414)</f>
        <v>0.87976190476190474</v>
      </c>
      <c r="F403" s="180">
        <v>1</v>
      </c>
    </row>
    <row r="404" spans="1:6" ht="15.75" x14ac:dyDescent="0.25">
      <c r="A404" s="141" t="s">
        <v>149</v>
      </c>
      <c r="B404" s="141">
        <v>39</v>
      </c>
      <c r="C404" s="140">
        <v>45</v>
      </c>
      <c r="D404" s="179">
        <f t="shared" si="31"/>
        <v>0.8666666666666667</v>
      </c>
      <c r="E404" s="148">
        <f t="shared" ref="E404:E414" si="32">E403</f>
        <v>0.87976190476190474</v>
      </c>
      <c r="F404" s="178">
        <f t="shared" ref="F404:F414" si="33">F403</f>
        <v>1</v>
      </c>
    </row>
    <row r="405" spans="1:6" ht="15.75" x14ac:dyDescent="0.25">
      <c r="A405" s="141" t="s">
        <v>148</v>
      </c>
      <c r="B405" s="141">
        <v>20</v>
      </c>
      <c r="C405" s="140">
        <v>26</v>
      </c>
      <c r="D405" s="179">
        <f t="shared" si="31"/>
        <v>0.76923076923076927</v>
      </c>
      <c r="E405" s="148">
        <f t="shared" si="32"/>
        <v>0.87976190476190474</v>
      </c>
      <c r="F405" s="178">
        <f t="shared" si="33"/>
        <v>1</v>
      </c>
    </row>
    <row r="406" spans="1:6" ht="15.75" x14ac:dyDescent="0.25">
      <c r="A406" s="141" t="s">
        <v>147</v>
      </c>
      <c r="B406" s="141">
        <v>26</v>
      </c>
      <c r="C406" s="140">
        <v>31</v>
      </c>
      <c r="D406" s="179">
        <f t="shared" si="31"/>
        <v>0.83870967741935487</v>
      </c>
      <c r="E406" s="148">
        <f t="shared" si="32"/>
        <v>0.87976190476190474</v>
      </c>
      <c r="F406" s="178">
        <f t="shared" si="33"/>
        <v>1</v>
      </c>
    </row>
    <row r="407" spans="1:6" ht="15.75" x14ac:dyDescent="0.25">
      <c r="A407" s="141" t="s">
        <v>146</v>
      </c>
      <c r="B407" s="141">
        <v>35</v>
      </c>
      <c r="C407" s="140">
        <v>42</v>
      </c>
      <c r="D407" s="179">
        <f t="shared" si="31"/>
        <v>0.83333333333333337</v>
      </c>
      <c r="E407" s="148">
        <f t="shared" si="32"/>
        <v>0.87976190476190474</v>
      </c>
      <c r="F407" s="178">
        <f t="shared" si="33"/>
        <v>1</v>
      </c>
    </row>
    <row r="408" spans="1:6" ht="15.75" x14ac:dyDescent="0.25">
      <c r="A408" s="141" t="s">
        <v>145</v>
      </c>
      <c r="B408" s="141">
        <v>16</v>
      </c>
      <c r="C408" s="140">
        <v>21</v>
      </c>
      <c r="D408" s="179">
        <f t="shared" si="31"/>
        <v>0.76190476190476186</v>
      </c>
      <c r="E408" s="148">
        <f t="shared" si="32"/>
        <v>0.87976190476190474</v>
      </c>
      <c r="F408" s="178">
        <f t="shared" si="33"/>
        <v>1</v>
      </c>
    </row>
    <row r="409" spans="1:6" ht="15.75" x14ac:dyDescent="0.25">
      <c r="A409" s="141" t="s">
        <v>144</v>
      </c>
      <c r="B409" s="141">
        <v>50</v>
      </c>
      <c r="C409" s="140">
        <v>56</v>
      </c>
      <c r="D409" s="179">
        <f t="shared" si="31"/>
        <v>0.8928571428571429</v>
      </c>
      <c r="E409" s="148">
        <f t="shared" si="32"/>
        <v>0.87976190476190474</v>
      </c>
      <c r="F409" s="178">
        <f t="shared" si="33"/>
        <v>1</v>
      </c>
    </row>
    <row r="410" spans="1:6" ht="15.75" x14ac:dyDescent="0.25">
      <c r="A410" s="141" t="s">
        <v>143</v>
      </c>
      <c r="B410" s="141">
        <v>42</v>
      </c>
      <c r="C410" s="140">
        <v>52</v>
      </c>
      <c r="D410" s="179">
        <f t="shared" si="31"/>
        <v>0.80769230769230771</v>
      </c>
      <c r="E410" s="148">
        <f t="shared" si="32"/>
        <v>0.87976190476190474</v>
      </c>
      <c r="F410" s="178">
        <f t="shared" si="33"/>
        <v>1</v>
      </c>
    </row>
    <row r="411" spans="1:6" ht="15.75" x14ac:dyDescent="0.25">
      <c r="A411" s="141" t="s">
        <v>142</v>
      </c>
      <c r="B411" s="141">
        <v>70</v>
      </c>
      <c r="C411" s="140">
        <v>71</v>
      </c>
      <c r="D411" s="179">
        <f t="shared" si="31"/>
        <v>0.9859154929577465</v>
      </c>
      <c r="E411" s="148">
        <f t="shared" si="32"/>
        <v>0.87976190476190474</v>
      </c>
      <c r="F411" s="178">
        <f t="shared" si="33"/>
        <v>1</v>
      </c>
    </row>
    <row r="412" spans="1:6" ht="15.75" x14ac:dyDescent="0.25">
      <c r="A412" s="141" t="s">
        <v>141</v>
      </c>
      <c r="B412" s="141">
        <v>85</v>
      </c>
      <c r="C412" s="140">
        <v>85</v>
      </c>
      <c r="D412" s="179">
        <f t="shared" si="31"/>
        <v>1</v>
      </c>
      <c r="E412" s="148">
        <f t="shared" si="32"/>
        <v>0.87976190476190474</v>
      </c>
      <c r="F412" s="178">
        <f t="shared" si="33"/>
        <v>1</v>
      </c>
    </row>
    <row r="413" spans="1:6" ht="15.75" x14ac:dyDescent="0.25">
      <c r="A413" s="141" t="s">
        <v>140</v>
      </c>
      <c r="B413" s="141">
        <v>72</v>
      </c>
      <c r="C413" s="140">
        <v>72</v>
      </c>
      <c r="D413" s="179">
        <f t="shared" si="31"/>
        <v>1</v>
      </c>
      <c r="E413" s="148">
        <f t="shared" si="32"/>
        <v>0.87976190476190474</v>
      </c>
      <c r="F413" s="178">
        <f t="shared" si="33"/>
        <v>1</v>
      </c>
    </row>
    <row r="414" spans="1:6" ht="15.75" x14ac:dyDescent="0.25">
      <c r="A414" s="141" t="s">
        <v>139</v>
      </c>
      <c r="B414" s="141">
        <v>91</v>
      </c>
      <c r="C414" s="140">
        <v>91</v>
      </c>
      <c r="D414" s="179">
        <f t="shared" si="31"/>
        <v>1</v>
      </c>
      <c r="E414" s="148">
        <f t="shared" si="32"/>
        <v>0.87976190476190474</v>
      </c>
      <c r="F414" s="178">
        <f t="shared" si="33"/>
        <v>1</v>
      </c>
    </row>
    <row r="415" spans="1:6" ht="99.75" customHeight="1" x14ac:dyDescent="0.2">
      <c r="A415" s="55" t="s">
        <v>268</v>
      </c>
      <c r="B415" s="55" t="s">
        <v>268</v>
      </c>
      <c r="C415" s="55" t="s">
        <v>268</v>
      </c>
    </row>
    <row r="416" spans="1:6" x14ac:dyDescent="0.2">
      <c r="B416" s="169"/>
    </row>
    <row r="417" spans="1:7" x14ac:dyDescent="0.2">
      <c r="B417" s="169"/>
    </row>
    <row r="418" spans="1:7" x14ac:dyDescent="0.2">
      <c r="B418" s="169"/>
    </row>
    <row r="419" spans="1:7" x14ac:dyDescent="0.2">
      <c r="B419" s="169"/>
    </row>
    <row r="421" spans="1:7" ht="43.5" customHeight="1" x14ac:dyDescent="0.2">
      <c r="A421" s="177" t="s">
        <v>267</v>
      </c>
    </row>
    <row r="422" spans="1:7" ht="81" customHeight="1" x14ac:dyDescent="0.2">
      <c r="A422" s="176" t="s">
        <v>152</v>
      </c>
      <c r="B422" s="175" t="s">
        <v>266</v>
      </c>
      <c r="C422" s="174" t="s">
        <v>265</v>
      </c>
      <c r="D422" s="59">
        <v>1000</v>
      </c>
      <c r="E422" s="75" t="s">
        <v>15</v>
      </c>
      <c r="F422" s="173" t="s">
        <v>264</v>
      </c>
      <c r="G422" s="172" t="s">
        <v>7</v>
      </c>
    </row>
    <row r="423" spans="1:7" ht="15.75" x14ac:dyDescent="0.25">
      <c r="A423" s="141" t="s">
        <v>150</v>
      </c>
      <c r="B423" s="141">
        <v>5</v>
      </c>
      <c r="C423" s="78">
        <v>1648</v>
      </c>
      <c r="D423" s="79">
        <v>1000</v>
      </c>
      <c r="E423" s="85">
        <f t="shared" ref="E423:E434" si="34">C423/D423</f>
        <v>1.6479999999999999</v>
      </c>
      <c r="F423" s="140">
        <f t="shared" ref="F423:F434" si="35">B423/E423</f>
        <v>3.0339805825242721</v>
      </c>
      <c r="G423" s="171">
        <f>MEDIAN(F423:F434)</f>
        <v>3.8805167569602217</v>
      </c>
    </row>
    <row r="424" spans="1:7" ht="15.75" x14ac:dyDescent="0.25">
      <c r="A424" s="141" t="s">
        <v>149</v>
      </c>
      <c r="B424" s="141">
        <v>3</v>
      </c>
      <c r="C424" s="78">
        <v>1577</v>
      </c>
      <c r="D424" s="170">
        <v>1000</v>
      </c>
      <c r="E424" s="85">
        <f t="shared" si="34"/>
        <v>1.577</v>
      </c>
      <c r="F424" s="140">
        <f t="shared" si="35"/>
        <v>1.9023462270133165</v>
      </c>
      <c r="G424" s="64">
        <f t="shared" ref="G424:G434" si="36">G423</f>
        <v>3.8805167569602217</v>
      </c>
    </row>
    <row r="425" spans="1:7" ht="15.75" x14ac:dyDescent="0.25">
      <c r="A425" s="141" t="s">
        <v>148</v>
      </c>
      <c r="B425" s="141">
        <v>2</v>
      </c>
      <c r="C425" s="78">
        <v>1794</v>
      </c>
      <c r="D425" s="79">
        <v>1000</v>
      </c>
      <c r="E425" s="85">
        <f t="shared" si="34"/>
        <v>1.794</v>
      </c>
      <c r="F425" s="140">
        <f t="shared" si="35"/>
        <v>1.1148272017837235</v>
      </c>
      <c r="G425" s="64">
        <f t="shared" si="36"/>
        <v>3.8805167569602217</v>
      </c>
    </row>
    <row r="426" spans="1:7" ht="15.75" x14ac:dyDescent="0.25">
      <c r="A426" s="141" t="s">
        <v>147</v>
      </c>
      <c r="B426" s="141">
        <v>5</v>
      </c>
      <c r="C426" s="78">
        <v>1324</v>
      </c>
      <c r="D426" s="170">
        <v>1000</v>
      </c>
      <c r="E426" s="85">
        <f t="shared" si="34"/>
        <v>1.3240000000000001</v>
      </c>
      <c r="F426" s="140">
        <f t="shared" si="35"/>
        <v>3.7764350453172204</v>
      </c>
      <c r="G426" s="64">
        <f t="shared" si="36"/>
        <v>3.8805167569602217</v>
      </c>
    </row>
    <row r="427" spans="1:7" ht="15.75" x14ac:dyDescent="0.25">
      <c r="A427" s="141" t="s">
        <v>146</v>
      </c>
      <c r="B427" s="141">
        <v>6</v>
      </c>
      <c r="C427" s="78">
        <v>1323</v>
      </c>
      <c r="D427" s="79">
        <v>1000</v>
      </c>
      <c r="E427" s="85">
        <f t="shared" si="34"/>
        <v>1.323</v>
      </c>
      <c r="F427" s="140">
        <f t="shared" si="35"/>
        <v>4.5351473922902494</v>
      </c>
      <c r="G427" s="64">
        <f t="shared" si="36"/>
        <v>3.8805167569602217</v>
      </c>
    </row>
    <row r="428" spans="1:7" ht="15.75" x14ac:dyDescent="0.25">
      <c r="A428" s="141" t="s">
        <v>145</v>
      </c>
      <c r="B428" s="141">
        <v>6</v>
      </c>
      <c r="C428" s="78">
        <v>1765</v>
      </c>
      <c r="D428" s="170">
        <v>1000</v>
      </c>
      <c r="E428" s="85">
        <f t="shared" si="34"/>
        <v>1.7649999999999999</v>
      </c>
      <c r="F428" s="140">
        <f t="shared" si="35"/>
        <v>3.3994334277620397</v>
      </c>
      <c r="G428" s="64">
        <f t="shared" si="36"/>
        <v>3.8805167569602217</v>
      </c>
    </row>
    <row r="429" spans="1:7" ht="15.75" x14ac:dyDescent="0.25">
      <c r="A429" s="141" t="s">
        <v>144</v>
      </c>
      <c r="B429" s="141">
        <v>4</v>
      </c>
      <c r="C429" s="78">
        <v>1019</v>
      </c>
      <c r="D429" s="79">
        <v>1000</v>
      </c>
      <c r="E429" s="85">
        <f t="shared" si="34"/>
        <v>1.0189999999999999</v>
      </c>
      <c r="F429" s="140">
        <f t="shared" si="35"/>
        <v>3.9254170755642792</v>
      </c>
      <c r="G429" s="64">
        <f t="shared" si="36"/>
        <v>3.8805167569602217</v>
      </c>
    </row>
    <row r="430" spans="1:7" ht="15.75" x14ac:dyDescent="0.25">
      <c r="A430" s="141" t="s">
        <v>143</v>
      </c>
      <c r="B430" s="141">
        <v>6</v>
      </c>
      <c r="C430" s="78">
        <v>1455</v>
      </c>
      <c r="D430" s="170">
        <v>1000</v>
      </c>
      <c r="E430" s="85">
        <f t="shared" si="34"/>
        <v>1.4550000000000001</v>
      </c>
      <c r="F430" s="140">
        <f t="shared" si="35"/>
        <v>4.1237113402061851</v>
      </c>
      <c r="G430" s="64">
        <f t="shared" si="36"/>
        <v>3.8805167569602217</v>
      </c>
    </row>
    <row r="431" spans="1:7" ht="15.75" x14ac:dyDescent="0.25">
      <c r="A431" s="141" t="s">
        <v>142</v>
      </c>
      <c r="B431" s="141">
        <v>7</v>
      </c>
      <c r="C431" s="78">
        <v>1180</v>
      </c>
      <c r="D431" s="79">
        <v>1000</v>
      </c>
      <c r="E431" s="85">
        <f t="shared" si="34"/>
        <v>1.18</v>
      </c>
      <c r="F431" s="140">
        <f t="shared" si="35"/>
        <v>5.9322033898305087</v>
      </c>
      <c r="G431" s="64">
        <f t="shared" si="36"/>
        <v>3.8805167569602217</v>
      </c>
    </row>
    <row r="432" spans="1:7" ht="15.75" x14ac:dyDescent="0.25">
      <c r="A432" s="141" t="s">
        <v>141</v>
      </c>
      <c r="B432" s="141">
        <v>9</v>
      </c>
      <c r="C432" s="78">
        <v>1334</v>
      </c>
      <c r="D432" s="170">
        <v>1000</v>
      </c>
      <c r="E432" s="85">
        <f t="shared" si="34"/>
        <v>1.3340000000000001</v>
      </c>
      <c r="F432" s="140">
        <f t="shared" si="35"/>
        <v>6.7466266866566711</v>
      </c>
      <c r="G432" s="64">
        <f t="shared" si="36"/>
        <v>3.8805167569602217</v>
      </c>
    </row>
    <row r="433" spans="1:7" ht="15.75" x14ac:dyDescent="0.25">
      <c r="A433" s="141" t="s">
        <v>140</v>
      </c>
      <c r="B433" s="141">
        <v>7</v>
      </c>
      <c r="C433" s="78">
        <v>1825</v>
      </c>
      <c r="D433" s="79">
        <v>1000</v>
      </c>
      <c r="E433" s="85">
        <f t="shared" si="34"/>
        <v>1.825</v>
      </c>
      <c r="F433" s="140">
        <f t="shared" si="35"/>
        <v>3.8356164383561646</v>
      </c>
      <c r="G433" s="64">
        <f t="shared" si="36"/>
        <v>3.8805167569602217</v>
      </c>
    </row>
    <row r="434" spans="1:7" ht="15.75" x14ac:dyDescent="0.25">
      <c r="A434" s="141" t="s">
        <v>139</v>
      </c>
      <c r="B434" s="141">
        <v>8</v>
      </c>
      <c r="C434" s="78">
        <v>1487</v>
      </c>
      <c r="D434" s="170">
        <v>1000</v>
      </c>
      <c r="E434" s="85">
        <f t="shared" si="34"/>
        <v>1.4870000000000001</v>
      </c>
      <c r="F434" s="140">
        <f t="shared" si="35"/>
        <v>5.3799596503026228</v>
      </c>
      <c r="G434" s="64">
        <f t="shared" si="36"/>
        <v>3.8805167569602217</v>
      </c>
    </row>
    <row r="435" spans="1:7" ht="88.5" customHeight="1" x14ac:dyDescent="0.2">
      <c r="A435" s="55" t="s">
        <v>263</v>
      </c>
      <c r="B435" s="55" t="s">
        <v>263</v>
      </c>
      <c r="E435" s="65" t="s">
        <v>263</v>
      </c>
      <c r="F435" s="169"/>
      <c r="G435" s="169"/>
    </row>
    <row r="438" spans="1:7" ht="34.5" customHeight="1" x14ac:dyDescent="0.2">
      <c r="A438" s="68" t="s">
        <v>262</v>
      </c>
    </row>
    <row r="439" spans="1:7" ht="38.25" x14ac:dyDescent="0.2">
      <c r="A439" s="75" t="s">
        <v>261</v>
      </c>
      <c r="B439" s="59" t="s">
        <v>260</v>
      </c>
      <c r="C439" s="58" t="s">
        <v>7</v>
      </c>
      <c r="D439" s="59" t="s">
        <v>9</v>
      </c>
      <c r="E439" s="168"/>
      <c r="F439" s="27"/>
      <c r="G439" s="67"/>
    </row>
    <row r="440" spans="1:7" ht="15.75" x14ac:dyDescent="0.25">
      <c r="A440" s="122" t="s">
        <v>259</v>
      </c>
      <c r="B440" s="120"/>
      <c r="C440" s="166">
        <f>MEDIAN(B440:B460)</f>
        <v>5.5</v>
      </c>
      <c r="D440" s="78"/>
      <c r="E440" s="167"/>
      <c r="F440" s="27"/>
      <c r="G440" s="67"/>
    </row>
    <row r="441" spans="1:7" ht="15.75" x14ac:dyDescent="0.25">
      <c r="A441" s="122" t="s">
        <v>258</v>
      </c>
      <c r="B441" s="120">
        <v>12</v>
      </c>
      <c r="C441" s="123">
        <f t="shared" ref="C441:C460" si="37">C440</f>
        <v>5.5</v>
      </c>
      <c r="D441" s="78"/>
      <c r="E441" s="167"/>
      <c r="F441" s="27"/>
      <c r="G441" s="67"/>
    </row>
    <row r="442" spans="1:7" ht="15.75" x14ac:dyDescent="0.25">
      <c r="A442" s="122" t="s">
        <v>257</v>
      </c>
      <c r="B442" s="120">
        <v>7</v>
      </c>
      <c r="C442" s="123">
        <f t="shared" si="37"/>
        <v>5.5</v>
      </c>
      <c r="D442" s="78"/>
      <c r="E442" s="167"/>
      <c r="F442" s="27"/>
      <c r="G442" s="67"/>
    </row>
    <row r="443" spans="1:7" ht="15.75" x14ac:dyDescent="0.25">
      <c r="A443" s="122" t="s">
        <v>256</v>
      </c>
      <c r="B443" s="120">
        <v>3</v>
      </c>
      <c r="C443" s="123">
        <f t="shared" si="37"/>
        <v>5.5</v>
      </c>
      <c r="D443" s="78" t="s">
        <v>212</v>
      </c>
      <c r="E443" s="167"/>
      <c r="F443" s="27"/>
      <c r="G443" s="67"/>
    </row>
    <row r="444" spans="1:7" ht="15.75" x14ac:dyDescent="0.25">
      <c r="A444" s="122" t="s">
        <v>243</v>
      </c>
      <c r="B444" s="120">
        <v>5</v>
      </c>
      <c r="C444" s="123">
        <f t="shared" si="37"/>
        <v>5.5</v>
      </c>
      <c r="D444" s="78"/>
      <c r="E444" s="167"/>
      <c r="F444" s="27"/>
      <c r="G444" s="67"/>
    </row>
    <row r="445" spans="1:7" ht="15.75" x14ac:dyDescent="0.25">
      <c r="A445" s="122" t="s">
        <v>255</v>
      </c>
      <c r="B445" s="120">
        <v>8</v>
      </c>
      <c r="C445" s="123">
        <f t="shared" si="37"/>
        <v>5.5</v>
      </c>
      <c r="D445" s="78"/>
      <c r="E445" s="167"/>
      <c r="F445" s="27"/>
      <c r="G445" s="67"/>
    </row>
    <row r="446" spans="1:7" ht="15.75" x14ac:dyDescent="0.25">
      <c r="A446" s="122" t="s">
        <v>241</v>
      </c>
      <c r="B446" s="120">
        <v>11</v>
      </c>
      <c r="C446" s="123">
        <f t="shared" si="37"/>
        <v>5.5</v>
      </c>
      <c r="D446" s="78"/>
      <c r="E446" s="167"/>
      <c r="F446" s="27"/>
      <c r="G446" s="67"/>
    </row>
    <row r="447" spans="1:7" ht="15.75" x14ac:dyDescent="0.25">
      <c r="A447" s="122" t="s">
        <v>240</v>
      </c>
      <c r="B447" s="120">
        <v>5</v>
      </c>
      <c r="C447" s="123">
        <f t="shared" si="37"/>
        <v>5.5</v>
      </c>
      <c r="D447" s="78"/>
      <c r="E447" s="167"/>
      <c r="F447" s="27"/>
      <c r="G447" s="67"/>
    </row>
    <row r="448" spans="1:7" ht="15.75" x14ac:dyDescent="0.25">
      <c r="A448" s="122" t="s">
        <v>239</v>
      </c>
      <c r="B448" s="120">
        <v>8</v>
      </c>
      <c r="C448" s="123">
        <f t="shared" si="37"/>
        <v>5.5</v>
      </c>
      <c r="D448" s="78" t="s">
        <v>211</v>
      </c>
      <c r="E448" s="167"/>
      <c r="F448" s="27"/>
      <c r="G448" s="67"/>
    </row>
    <row r="449" spans="1:7" ht="15.75" x14ac:dyDescent="0.25">
      <c r="A449" s="122" t="s">
        <v>238</v>
      </c>
      <c r="B449" s="120">
        <v>6</v>
      </c>
      <c r="C449" s="123">
        <f t="shared" si="37"/>
        <v>5.5</v>
      </c>
      <c r="D449" s="78"/>
      <c r="E449" s="167"/>
      <c r="F449" s="27"/>
      <c r="G449" s="67"/>
    </row>
    <row r="450" spans="1:7" ht="15.75" x14ac:dyDescent="0.25">
      <c r="A450" s="122" t="s">
        <v>237</v>
      </c>
      <c r="B450" s="120">
        <v>24</v>
      </c>
      <c r="C450" s="123">
        <f t="shared" si="37"/>
        <v>5.5</v>
      </c>
      <c r="D450" s="78"/>
      <c r="E450" s="167"/>
      <c r="F450" s="27"/>
      <c r="G450" s="67"/>
    </row>
    <row r="451" spans="1:7" ht="15.75" x14ac:dyDescent="0.25">
      <c r="A451" s="122" t="s">
        <v>236</v>
      </c>
      <c r="B451" s="120">
        <v>11</v>
      </c>
      <c r="C451" s="123">
        <f t="shared" si="37"/>
        <v>5.5</v>
      </c>
      <c r="D451" s="124"/>
      <c r="E451" s="167"/>
      <c r="F451" s="27"/>
      <c r="G451" s="67"/>
    </row>
    <row r="452" spans="1:7" x14ac:dyDescent="0.2">
      <c r="A452" s="122" t="s">
        <v>254</v>
      </c>
      <c r="B452" s="120">
        <v>5</v>
      </c>
      <c r="C452" s="123">
        <f t="shared" si="37"/>
        <v>5.5</v>
      </c>
    </row>
    <row r="453" spans="1:7" x14ac:dyDescent="0.2">
      <c r="A453" s="122" t="s">
        <v>234</v>
      </c>
      <c r="B453" s="120">
        <v>5</v>
      </c>
      <c r="C453" s="123">
        <f t="shared" si="37"/>
        <v>5.5</v>
      </c>
      <c r="D453" s="78"/>
    </row>
    <row r="454" spans="1:7" x14ac:dyDescent="0.2">
      <c r="A454" s="122" t="s">
        <v>233</v>
      </c>
      <c r="B454" s="120">
        <v>5</v>
      </c>
      <c r="C454" s="123">
        <f t="shared" si="37"/>
        <v>5.5</v>
      </c>
      <c r="D454" s="124"/>
    </row>
    <row r="455" spans="1:7" x14ac:dyDescent="0.2">
      <c r="A455" s="122" t="s">
        <v>232</v>
      </c>
      <c r="B455" s="120">
        <v>3</v>
      </c>
      <c r="C455" s="123">
        <f t="shared" si="37"/>
        <v>5.5</v>
      </c>
    </row>
    <row r="456" spans="1:7" x14ac:dyDescent="0.2">
      <c r="A456" s="122" t="s">
        <v>231</v>
      </c>
      <c r="B456" s="120">
        <v>3</v>
      </c>
      <c r="C456" s="123">
        <f t="shared" si="37"/>
        <v>5.5</v>
      </c>
      <c r="D456" s="78"/>
    </row>
    <row r="457" spans="1:7" x14ac:dyDescent="0.2">
      <c r="A457" s="122" t="s">
        <v>230</v>
      </c>
      <c r="B457" s="120">
        <v>4</v>
      </c>
      <c r="C457" s="123">
        <f t="shared" si="37"/>
        <v>5.5</v>
      </c>
      <c r="D457" s="78" t="s">
        <v>210</v>
      </c>
    </row>
    <row r="458" spans="1:7" x14ac:dyDescent="0.2">
      <c r="A458" s="122" t="s">
        <v>253</v>
      </c>
      <c r="B458" s="120">
        <v>3</v>
      </c>
      <c r="C458" s="123">
        <f t="shared" si="37"/>
        <v>5.5</v>
      </c>
      <c r="D458" s="78"/>
    </row>
    <row r="459" spans="1:7" x14ac:dyDescent="0.2">
      <c r="A459" s="122" t="s">
        <v>228</v>
      </c>
      <c r="B459" s="120">
        <v>11</v>
      </c>
      <c r="C459" s="123">
        <f t="shared" si="37"/>
        <v>5.5</v>
      </c>
      <c r="D459" s="78"/>
    </row>
    <row r="460" spans="1:7" x14ac:dyDescent="0.2">
      <c r="A460" s="122" t="s">
        <v>252</v>
      </c>
      <c r="B460" s="120">
        <v>6</v>
      </c>
      <c r="C460" s="123">
        <f t="shared" si="37"/>
        <v>5.5</v>
      </c>
      <c r="D460" s="78"/>
    </row>
    <row r="461" spans="1:7" ht="109.5" customHeight="1" x14ac:dyDescent="0.2">
      <c r="A461" s="65" t="s">
        <v>251</v>
      </c>
      <c r="B461" s="65" t="s">
        <v>251</v>
      </c>
    </row>
    <row r="462" spans="1:7" x14ac:dyDescent="0.2">
      <c r="B462" s="89"/>
    </row>
    <row r="463" spans="1:7" x14ac:dyDescent="0.2">
      <c r="B463" s="89"/>
    </row>
    <row r="464" spans="1:7" x14ac:dyDescent="0.2">
      <c r="B464" s="89"/>
    </row>
    <row r="465" spans="1:4" x14ac:dyDescent="0.2">
      <c r="B465" s="89"/>
    </row>
    <row r="466" spans="1:4" x14ac:dyDescent="0.2">
      <c r="B466" s="89"/>
    </row>
    <row r="467" spans="1:4" x14ac:dyDescent="0.2">
      <c r="B467" s="89"/>
    </row>
    <row r="468" spans="1:4" x14ac:dyDescent="0.2">
      <c r="B468" s="89"/>
    </row>
    <row r="469" spans="1:4" x14ac:dyDescent="0.2">
      <c r="B469" s="89"/>
    </row>
    <row r="470" spans="1:4" x14ac:dyDescent="0.2">
      <c r="B470" s="89"/>
    </row>
    <row r="471" spans="1:4" x14ac:dyDescent="0.2">
      <c r="B471" s="89"/>
    </row>
    <row r="473" spans="1:4" ht="23.25" x14ac:dyDescent="0.2">
      <c r="A473" s="68" t="s">
        <v>250</v>
      </c>
    </row>
    <row r="474" spans="1:4" ht="75.75" customHeight="1" x14ac:dyDescent="0.2">
      <c r="A474" s="59" t="s">
        <v>249</v>
      </c>
      <c r="B474" s="59" t="s">
        <v>248</v>
      </c>
      <c r="C474" s="58" t="s">
        <v>7</v>
      </c>
      <c r="D474" s="59" t="s">
        <v>9</v>
      </c>
    </row>
    <row r="475" spans="1:4" x14ac:dyDescent="0.2">
      <c r="A475" s="122" t="s">
        <v>247</v>
      </c>
      <c r="B475" s="120">
        <v>25</v>
      </c>
      <c r="C475" s="166">
        <f>MEDIAN(B475:B495)</f>
        <v>32</v>
      </c>
      <c r="D475" s="78"/>
    </row>
    <row r="476" spans="1:4" x14ac:dyDescent="0.2">
      <c r="A476" s="122" t="s">
        <v>246</v>
      </c>
      <c r="B476" s="120">
        <v>32</v>
      </c>
      <c r="C476" s="123">
        <f t="shared" ref="C476:C495" si="38">C475</f>
        <v>32</v>
      </c>
      <c r="D476" s="78"/>
    </row>
    <row r="477" spans="1:4" x14ac:dyDescent="0.2">
      <c r="A477" s="122" t="s">
        <v>245</v>
      </c>
      <c r="B477" s="120">
        <v>21</v>
      </c>
      <c r="C477" s="123">
        <f t="shared" si="38"/>
        <v>32</v>
      </c>
      <c r="D477" s="78"/>
    </row>
    <row r="478" spans="1:4" x14ac:dyDescent="0.2">
      <c r="A478" s="122" t="s">
        <v>244</v>
      </c>
      <c r="B478" s="120">
        <v>21</v>
      </c>
      <c r="C478" s="123">
        <f t="shared" si="38"/>
        <v>32</v>
      </c>
      <c r="D478" s="78"/>
    </row>
    <row r="479" spans="1:4" x14ac:dyDescent="0.2">
      <c r="A479" s="122" t="s">
        <v>243</v>
      </c>
      <c r="B479" s="120">
        <v>32</v>
      </c>
      <c r="C479" s="123">
        <f t="shared" si="38"/>
        <v>32</v>
      </c>
      <c r="D479" s="78"/>
    </row>
    <row r="480" spans="1:4" x14ac:dyDescent="0.2">
      <c r="A480" s="122" t="s">
        <v>242</v>
      </c>
      <c r="B480" s="120">
        <v>21</v>
      </c>
      <c r="C480" s="123">
        <f t="shared" si="38"/>
        <v>32</v>
      </c>
      <c r="D480" s="78"/>
    </row>
    <row r="481" spans="1:4" x14ac:dyDescent="0.2">
      <c r="A481" s="122" t="s">
        <v>241</v>
      </c>
      <c r="B481" s="120">
        <v>11</v>
      </c>
      <c r="C481" s="123">
        <f t="shared" si="38"/>
        <v>32</v>
      </c>
      <c r="D481" s="78"/>
    </row>
    <row r="482" spans="1:4" x14ac:dyDescent="0.2">
      <c r="A482" s="122" t="s">
        <v>240</v>
      </c>
      <c r="B482" s="120">
        <v>25</v>
      </c>
      <c r="C482" s="123">
        <f t="shared" si="38"/>
        <v>32</v>
      </c>
      <c r="D482" s="78"/>
    </row>
    <row r="483" spans="1:4" x14ac:dyDescent="0.2">
      <c r="A483" s="122" t="s">
        <v>239</v>
      </c>
      <c r="B483" s="120">
        <v>15</v>
      </c>
      <c r="C483" s="123">
        <f t="shared" si="38"/>
        <v>32</v>
      </c>
      <c r="D483" s="78"/>
    </row>
    <row r="484" spans="1:4" x14ac:dyDescent="0.2">
      <c r="A484" s="122" t="s">
        <v>238</v>
      </c>
      <c r="B484" s="120">
        <v>32</v>
      </c>
      <c r="C484" s="123">
        <f t="shared" si="38"/>
        <v>32</v>
      </c>
      <c r="D484" s="78"/>
    </row>
    <row r="485" spans="1:4" x14ac:dyDescent="0.2">
      <c r="A485" s="122" t="s">
        <v>237</v>
      </c>
      <c r="B485" s="120">
        <v>15</v>
      </c>
      <c r="C485" s="123">
        <f t="shared" si="38"/>
        <v>32</v>
      </c>
      <c r="D485" s="78"/>
    </row>
    <row r="486" spans="1:4" x14ac:dyDescent="0.2">
      <c r="A486" s="122" t="s">
        <v>236</v>
      </c>
      <c r="B486" s="120">
        <v>23</v>
      </c>
      <c r="C486" s="123">
        <f t="shared" si="38"/>
        <v>32</v>
      </c>
      <c r="D486" s="78" t="s">
        <v>212</v>
      </c>
    </row>
    <row r="487" spans="1:4" x14ac:dyDescent="0.2">
      <c r="A487" s="122" t="s">
        <v>235</v>
      </c>
      <c r="B487" s="120">
        <v>11</v>
      </c>
      <c r="C487" s="123">
        <f t="shared" si="38"/>
        <v>32</v>
      </c>
      <c r="D487" s="78"/>
    </row>
    <row r="488" spans="1:4" x14ac:dyDescent="0.2">
      <c r="A488" s="122" t="s">
        <v>234</v>
      </c>
      <c r="B488" s="120">
        <v>34</v>
      </c>
      <c r="C488" s="123">
        <f t="shared" si="38"/>
        <v>32</v>
      </c>
      <c r="D488" s="78"/>
    </row>
    <row r="489" spans="1:4" x14ac:dyDescent="0.2">
      <c r="A489" s="122" t="s">
        <v>233</v>
      </c>
      <c r="B489" s="120">
        <v>45</v>
      </c>
      <c r="C489" s="123">
        <f t="shared" si="38"/>
        <v>32</v>
      </c>
      <c r="D489" s="78" t="s">
        <v>211</v>
      </c>
    </row>
    <row r="490" spans="1:4" x14ac:dyDescent="0.2">
      <c r="A490" s="122" t="s">
        <v>232</v>
      </c>
      <c r="B490" s="120">
        <v>54</v>
      </c>
      <c r="C490" s="123">
        <f t="shared" si="38"/>
        <v>32</v>
      </c>
      <c r="D490" s="78"/>
    </row>
    <row r="491" spans="1:4" x14ac:dyDescent="0.2">
      <c r="A491" s="122" t="s">
        <v>231</v>
      </c>
      <c r="B491" s="120">
        <v>57</v>
      </c>
      <c r="C491" s="123">
        <f t="shared" si="38"/>
        <v>32</v>
      </c>
      <c r="D491" s="78"/>
    </row>
    <row r="492" spans="1:4" x14ac:dyDescent="0.2">
      <c r="A492" s="122" t="s">
        <v>230</v>
      </c>
      <c r="B492" s="120">
        <v>64</v>
      </c>
      <c r="C492" s="123">
        <f t="shared" si="38"/>
        <v>32</v>
      </c>
      <c r="D492" s="78"/>
    </row>
    <row r="493" spans="1:4" x14ac:dyDescent="0.2">
      <c r="A493" s="122" t="s">
        <v>229</v>
      </c>
      <c r="B493" s="120">
        <v>72</v>
      </c>
      <c r="C493" s="123">
        <f t="shared" si="38"/>
        <v>32</v>
      </c>
      <c r="D493" s="78"/>
    </row>
    <row r="494" spans="1:4" x14ac:dyDescent="0.2">
      <c r="A494" s="122" t="s">
        <v>228</v>
      </c>
      <c r="B494" s="120">
        <v>63</v>
      </c>
      <c r="C494" s="123">
        <f t="shared" si="38"/>
        <v>32</v>
      </c>
      <c r="D494" s="78"/>
    </row>
    <row r="495" spans="1:4" x14ac:dyDescent="0.2">
      <c r="A495" s="122" t="s">
        <v>227</v>
      </c>
      <c r="B495" s="120">
        <v>89</v>
      </c>
      <c r="C495" s="123">
        <f t="shared" si="38"/>
        <v>32</v>
      </c>
      <c r="D495" s="78"/>
    </row>
    <row r="496" spans="1:4" ht="105" customHeight="1" x14ac:dyDescent="0.2">
      <c r="A496" s="65" t="s">
        <v>226</v>
      </c>
      <c r="B496" s="65" t="s">
        <v>226</v>
      </c>
    </row>
    <row r="502" spans="1:14" ht="26.25" x14ac:dyDescent="0.4">
      <c r="A502" s="104" t="s">
        <v>20</v>
      </c>
      <c r="G502" s="165"/>
    </row>
    <row r="503" spans="1:14" ht="12" customHeight="1" x14ac:dyDescent="0.2">
      <c r="A503" s="164"/>
    </row>
    <row r="504" spans="1:14" ht="60" customHeight="1" x14ac:dyDescent="0.2">
      <c r="A504" s="68" t="s">
        <v>225</v>
      </c>
      <c r="B504" s="105"/>
      <c r="L504" s="163" t="s">
        <v>224</v>
      </c>
      <c r="M504" s="163" t="s">
        <v>224</v>
      </c>
    </row>
    <row r="505" spans="1:14" ht="52.9" customHeight="1" x14ac:dyDescent="0.2">
      <c r="A505" s="73" t="s">
        <v>103</v>
      </c>
      <c r="B505" s="162" t="s">
        <v>223</v>
      </c>
      <c r="C505" s="162" t="s">
        <v>222</v>
      </c>
      <c r="D505" s="162" t="s">
        <v>221</v>
      </c>
      <c r="E505" s="162" t="s">
        <v>220</v>
      </c>
      <c r="F505" s="162" t="s">
        <v>219</v>
      </c>
      <c r="G505" s="162" t="s">
        <v>218</v>
      </c>
      <c r="H505" s="162" t="s">
        <v>217</v>
      </c>
      <c r="I505" s="162" t="s">
        <v>216</v>
      </c>
      <c r="J505" s="162" t="s">
        <v>215</v>
      </c>
      <c r="K505" s="162" t="s">
        <v>214</v>
      </c>
      <c r="L505" s="161" t="s">
        <v>213</v>
      </c>
      <c r="M505" s="160" t="s">
        <v>7</v>
      </c>
      <c r="N505" s="59" t="s">
        <v>9</v>
      </c>
    </row>
    <row r="506" spans="1:14" x14ac:dyDescent="0.2">
      <c r="A506" s="111" t="s">
        <v>184</v>
      </c>
      <c r="B506" s="112">
        <v>35</v>
      </c>
      <c r="C506" s="113">
        <v>15</v>
      </c>
      <c r="D506" s="114">
        <v>32</v>
      </c>
      <c r="E506" s="113">
        <v>23</v>
      </c>
      <c r="F506" s="113">
        <v>25</v>
      </c>
      <c r="G506" s="113">
        <v>15</v>
      </c>
      <c r="H506" s="113">
        <v>32</v>
      </c>
      <c r="I506" s="113">
        <v>45</v>
      </c>
      <c r="J506" s="113">
        <v>27</v>
      </c>
      <c r="K506" s="113"/>
      <c r="L506" s="115">
        <f t="shared" ref="L506:L525" si="39">MEDIAN(B506:K506)</f>
        <v>27</v>
      </c>
      <c r="M506" s="116">
        <f>MEDIAN(L506:L525)</f>
        <v>12</v>
      </c>
      <c r="N506" s="78"/>
    </row>
    <row r="507" spans="1:14" x14ac:dyDescent="0.2">
      <c r="A507" s="111" t="s">
        <v>183</v>
      </c>
      <c r="B507" s="112">
        <v>18</v>
      </c>
      <c r="C507" s="113">
        <v>25</v>
      </c>
      <c r="D507" s="114">
        <v>32</v>
      </c>
      <c r="E507" s="113">
        <v>55</v>
      </c>
      <c r="F507" s="113">
        <v>12</v>
      </c>
      <c r="G507" s="113">
        <v>19</v>
      </c>
      <c r="H507" s="113">
        <v>21</v>
      </c>
      <c r="I507" s="113"/>
      <c r="J507" s="113"/>
      <c r="K507" s="113"/>
      <c r="L507" s="115">
        <f t="shared" si="39"/>
        <v>21</v>
      </c>
      <c r="M507" s="116">
        <f t="shared" ref="M507:M525" si="40">M506</f>
        <v>12</v>
      </c>
      <c r="N507" s="78"/>
    </row>
    <row r="508" spans="1:14" x14ac:dyDescent="0.2">
      <c r="A508" s="111" t="s">
        <v>182</v>
      </c>
      <c r="B508" s="112">
        <v>18</v>
      </c>
      <c r="C508" s="113">
        <v>22</v>
      </c>
      <c r="D508" s="114">
        <v>3</v>
      </c>
      <c r="E508" s="113">
        <v>25</v>
      </c>
      <c r="F508" s="113">
        <v>32</v>
      </c>
      <c r="G508" s="113"/>
      <c r="H508" s="113"/>
      <c r="I508" s="113"/>
      <c r="J508" s="113"/>
      <c r="K508" s="113"/>
      <c r="L508" s="115">
        <f t="shared" si="39"/>
        <v>22</v>
      </c>
      <c r="M508" s="116">
        <f t="shared" si="40"/>
        <v>12</v>
      </c>
      <c r="N508" s="78"/>
    </row>
    <row r="509" spans="1:14" x14ac:dyDescent="0.2">
      <c r="A509" s="111" t="s">
        <v>181</v>
      </c>
      <c r="B509" s="112">
        <v>16</v>
      </c>
      <c r="C509" s="113">
        <v>17</v>
      </c>
      <c r="D509" s="114">
        <v>21</v>
      </c>
      <c r="E509" s="113">
        <v>32</v>
      </c>
      <c r="F509" s="113">
        <v>11</v>
      </c>
      <c r="G509" s="113">
        <v>20</v>
      </c>
      <c r="H509" s="113"/>
      <c r="I509" s="113"/>
      <c r="J509" s="113"/>
      <c r="K509" s="113"/>
      <c r="L509" s="115">
        <f t="shared" si="39"/>
        <v>18.5</v>
      </c>
      <c r="M509" s="116">
        <f t="shared" si="40"/>
        <v>12</v>
      </c>
      <c r="N509" s="78" t="s">
        <v>212</v>
      </c>
    </row>
    <row r="510" spans="1:14" x14ac:dyDescent="0.2">
      <c r="A510" s="111" t="s">
        <v>180</v>
      </c>
      <c r="B510" s="112">
        <v>11</v>
      </c>
      <c r="C510" s="113">
        <v>16</v>
      </c>
      <c r="D510" s="114">
        <v>13</v>
      </c>
      <c r="E510" s="113">
        <v>32</v>
      </c>
      <c r="F510" s="113">
        <v>18</v>
      </c>
      <c r="G510" s="113">
        <v>7</v>
      </c>
      <c r="H510" s="113">
        <v>14</v>
      </c>
      <c r="I510" s="113">
        <v>17</v>
      </c>
      <c r="J510" s="113">
        <v>32</v>
      </c>
      <c r="K510" s="113">
        <v>8</v>
      </c>
      <c r="L510" s="115">
        <f t="shared" si="39"/>
        <v>15</v>
      </c>
      <c r="M510" s="116">
        <f t="shared" si="40"/>
        <v>12</v>
      </c>
      <c r="N510" s="78"/>
    </row>
    <row r="511" spans="1:14" x14ac:dyDescent="0.2">
      <c r="A511" s="111" t="s">
        <v>179</v>
      </c>
      <c r="B511" s="112">
        <v>21</v>
      </c>
      <c r="C511" s="113">
        <v>9</v>
      </c>
      <c r="D511" s="114">
        <v>23</v>
      </c>
      <c r="E511" s="113">
        <v>21</v>
      </c>
      <c r="F511" s="113">
        <v>15</v>
      </c>
      <c r="G511" s="113">
        <v>15</v>
      </c>
      <c r="H511" s="113">
        <v>13</v>
      </c>
      <c r="I511" s="113">
        <v>9</v>
      </c>
      <c r="J511" s="113">
        <v>21</v>
      </c>
      <c r="K511" s="113"/>
      <c r="L511" s="115">
        <f t="shared" si="39"/>
        <v>15</v>
      </c>
      <c r="M511" s="116">
        <f t="shared" si="40"/>
        <v>12</v>
      </c>
      <c r="N511" s="78" t="s">
        <v>211</v>
      </c>
    </row>
    <row r="512" spans="1:14" x14ac:dyDescent="0.2">
      <c r="A512" s="111" t="s">
        <v>178</v>
      </c>
      <c r="B512" s="112">
        <v>32</v>
      </c>
      <c r="C512" s="113">
        <v>12</v>
      </c>
      <c r="D512" s="114">
        <v>21</v>
      </c>
      <c r="E512" s="113">
        <v>9</v>
      </c>
      <c r="F512" s="113">
        <v>2</v>
      </c>
      <c r="G512" s="113">
        <v>16</v>
      </c>
      <c r="H512" s="113"/>
      <c r="I512" s="113"/>
      <c r="J512" s="113"/>
      <c r="K512" s="113"/>
      <c r="L512" s="115">
        <f t="shared" si="39"/>
        <v>14</v>
      </c>
      <c r="M512" s="116">
        <f t="shared" si="40"/>
        <v>12</v>
      </c>
      <c r="N512" s="78"/>
    </row>
    <row r="513" spans="1:14" x14ac:dyDescent="0.2">
      <c r="A513" s="111" t="s">
        <v>177</v>
      </c>
      <c r="B513" s="112">
        <v>12</v>
      </c>
      <c r="C513" s="113">
        <v>16</v>
      </c>
      <c r="D513" s="114">
        <v>14</v>
      </c>
      <c r="E513" s="113">
        <v>13</v>
      </c>
      <c r="F513" s="113">
        <v>17</v>
      </c>
      <c r="G513" s="113">
        <v>25</v>
      </c>
      <c r="H513" s="113">
        <v>19</v>
      </c>
      <c r="I513" s="113">
        <v>12</v>
      </c>
      <c r="J513" s="113"/>
      <c r="K513" s="113"/>
      <c r="L513" s="115">
        <f t="shared" si="39"/>
        <v>15</v>
      </c>
      <c r="M513" s="116">
        <f t="shared" si="40"/>
        <v>12</v>
      </c>
      <c r="N513" s="78"/>
    </row>
    <row r="514" spans="1:14" x14ac:dyDescent="0.2">
      <c r="A514" s="111" t="s">
        <v>176</v>
      </c>
      <c r="B514" s="112">
        <v>9</v>
      </c>
      <c r="C514" s="113">
        <v>8</v>
      </c>
      <c r="D514" s="114">
        <v>4</v>
      </c>
      <c r="E514" s="113">
        <v>18</v>
      </c>
      <c r="F514" s="113">
        <v>12</v>
      </c>
      <c r="G514" s="113">
        <v>5</v>
      </c>
      <c r="H514" s="113">
        <v>12</v>
      </c>
      <c r="I514" s="113">
        <v>8</v>
      </c>
      <c r="J514" s="113">
        <v>25</v>
      </c>
      <c r="K514" s="113"/>
      <c r="L514" s="115">
        <f t="shared" si="39"/>
        <v>9</v>
      </c>
      <c r="M514" s="116">
        <f t="shared" si="40"/>
        <v>12</v>
      </c>
      <c r="N514" s="78" t="s">
        <v>210</v>
      </c>
    </row>
    <row r="515" spans="1:14" x14ac:dyDescent="0.2">
      <c r="A515" s="111" t="s">
        <v>175</v>
      </c>
      <c r="B515" s="112">
        <v>12</v>
      </c>
      <c r="C515" s="113">
        <v>18</v>
      </c>
      <c r="D515" s="114">
        <v>21</v>
      </c>
      <c r="E515" s="113">
        <v>17</v>
      </c>
      <c r="F515" s="113">
        <v>15</v>
      </c>
      <c r="G515" s="113">
        <v>16</v>
      </c>
      <c r="H515" s="113">
        <v>13</v>
      </c>
      <c r="I515" s="113">
        <v>11</v>
      </c>
      <c r="J515" s="113"/>
      <c r="K515" s="113"/>
      <c r="L515" s="115">
        <f t="shared" si="39"/>
        <v>15.5</v>
      </c>
      <c r="M515" s="116">
        <f t="shared" si="40"/>
        <v>12</v>
      </c>
      <c r="N515" s="78"/>
    </row>
    <row r="516" spans="1:14" x14ac:dyDescent="0.2">
      <c r="A516" s="111" t="s">
        <v>174</v>
      </c>
      <c r="B516" s="112">
        <v>10</v>
      </c>
      <c r="C516" s="113">
        <v>14</v>
      </c>
      <c r="D516" s="114">
        <v>12</v>
      </c>
      <c r="E516" s="113">
        <v>13</v>
      </c>
      <c r="F516" s="113">
        <v>15</v>
      </c>
      <c r="G516" s="113">
        <v>9</v>
      </c>
      <c r="H516" s="113">
        <v>8</v>
      </c>
      <c r="I516" s="113">
        <v>14</v>
      </c>
      <c r="J516" s="113">
        <v>12</v>
      </c>
      <c r="K516" s="113"/>
      <c r="L516" s="115">
        <f t="shared" si="39"/>
        <v>12</v>
      </c>
      <c r="M516" s="116">
        <f t="shared" si="40"/>
        <v>12</v>
      </c>
      <c r="N516" s="78"/>
    </row>
    <row r="517" spans="1:14" x14ac:dyDescent="0.2">
      <c r="A517" s="111" t="s">
        <v>173</v>
      </c>
      <c r="B517" s="112">
        <v>15</v>
      </c>
      <c r="C517" s="113">
        <v>12</v>
      </c>
      <c r="D517" s="114">
        <v>16</v>
      </c>
      <c r="E517" s="113">
        <v>16</v>
      </c>
      <c r="F517" s="113">
        <v>13</v>
      </c>
      <c r="G517" s="113">
        <v>7</v>
      </c>
      <c r="H517" s="113">
        <v>6</v>
      </c>
      <c r="I517" s="113">
        <v>7</v>
      </c>
      <c r="J517" s="113">
        <v>3</v>
      </c>
      <c r="K517" s="113"/>
      <c r="L517" s="115">
        <f t="shared" si="39"/>
        <v>12</v>
      </c>
      <c r="M517" s="116">
        <f t="shared" si="40"/>
        <v>12</v>
      </c>
      <c r="N517" s="78"/>
    </row>
    <row r="518" spans="1:14" x14ac:dyDescent="0.2">
      <c r="A518" s="111" t="s">
        <v>172</v>
      </c>
      <c r="B518" s="112">
        <v>9</v>
      </c>
      <c r="C518" s="113">
        <v>7</v>
      </c>
      <c r="D518" s="114">
        <v>4</v>
      </c>
      <c r="E518" s="113">
        <v>11</v>
      </c>
      <c r="F518" s="113">
        <v>8</v>
      </c>
      <c r="G518" s="113">
        <v>7</v>
      </c>
      <c r="H518" s="113">
        <v>8</v>
      </c>
      <c r="I518" s="113">
        <v>8</v>
      </c>
      <c r="J518" s="113"/>
      <c r="K518" s="113"/>
      <c r="L518" s="115">
        <f t="shared" si="39"/>
        <v>8</v>
      </c>
      <c r="M518" s="116">
        <f t="shared" si="40"/>
        <v>12</v>
      </c>
      <c r="N518" s="78"/>
    </row>
    <row r="519" spans="1:14" x14ac:dyDescent="0.2">
      <c r="A519" s="111" t="s">
        <v>171</v>
      </c>
      <c r="B519" s="112">
        <v>7</v>
      </c>
      <c r="C519" s="113">
        <v>6</v>
      </c>
      <c r="D519" s="114">
        <v>4</v>
      </c>
      <c r="E519" s="113">
        <v>6</v>
      </c>
      <c r="F519" s="113">
        <v>2</v>
      </c>
      <c r="G519" s="113">
        <v>7</v>
      </c>
      <c r="H519" s="113">
        <v>8</v>
      </c>
      <c r="I519" s="113">
        <v>8</v>
      </c>
      <c r="J519" s="113"/>
      <c r="K519" s="113"/>
      <c r="L519" s="115">
        <f t="shared" si="39"/>
        <v>6.5</v>
      </c>
      <c r="M519" s="116">
        <f t="shared" si="40"/>
        <v>12</v>
      </c>
      <c r="N519" s="78" t="s">
        <v>209</v>
      </c>
    </row>
    <row r="520" spans="1:14" x14ac:dyDescent="0.2">
      <c r="A520" s="111" t="s">
        <v>170</v>
      </c>
      <c r="B520" s="112">
        <v>8</v>
      </c>
      <c r="C520" s="113">
        <v>7</v>
      </c>
      <c r="D520" s="114">
        <v>5</v>
      </c>
      <c r="E520" s="113">
        <v>7</v>
      </c>
      <c r="F520" s="113">
        <v>1</v>
      </c>
      <c r="G520" s="113">
        <v>6</v>
      </c>
      <c r="H520" s="113">
        <v>2</v>
      </c>
      <c r="I520" s="113">
        <v>5</v>
      </c>
      <c r="J520" s="113">
        <v>7</v>
      </c>
      <c r="K520" s="113">
        <v>8</v>
      </c>
      <c r="L520" s="115">
        <f t="shared" si="39"/>
        <v>6.5</v>
      </c>
      <c r="M520" s="116">
        <f t="shared" si="40"/>
        <v>12</v>
      </c>
      <c r="N520" s="78"/>
    </row>
    <row r="521" spans="1:14" x14ac:dyDescent="0.2">
      <c r="A521" s="111" t="s">
        <v>169</v>
      </c>
      <c r="B521" s="112">
        <v>5</v>
      </c>
      <c r="C521" s="113">
        <v>5</v>
      </c>
      <c r="D521" s="114">
        <v>6</v>
      </c>
      <c r="E521" s="113">
        <v>9</v>
      </c>
      <c r="F521" s="113">
        <v>3</v>
      </c>
      <c r="G521" s="113">
        <v>9</v>
      </c>
      <c r="H521" s="113">
        <v>2</v>
      </c>
      <c r="I521" s="113">
        <v>4</v>
      </c>
      <c r="J521" s="113"/>
      <c r="K521" s="113"/>
      <c r="L521" s="115">
        <f t="shared" si="39"/>
        <v>5</v>
      </c>
      <c r="M521" s="116">
        <f t="shared" si="40"/>
        <v>12</v>
      </c>
      <c r="N521" s="78"/>
    </row>
    <row r="522" spans="1:14" x14ac:dyDescent="0.2">
      <c r="A522" s="111" t="s">
        <v>168</v>
      </c>
      <c r="B522" s="112">
        <v>4</v>
      </c>
      <c r="C522" s="113">
        <v>6</v>
      </c>
      <c r="D522" s="114">
        <v>7</v>
      </c>
      <c r="E522" s="113">
        <v>3</v>
      </c>
      <c r="F522" s="113">
        <v>8</v>
      </c>
      <c r="G522" s="113">
        <v>4</v>
      </c>
      <c r="H522" s="113">
        <v>5</v>
      </c>
      <c r="I522" s="113">
        <v>8</v>
      </c>
      <c r="J522" s="113">
        <v>3</v>
      </c>
      <c r="K522" s="113"/>
      <c r="L522" s="115">
        <f t="shared" si="39"/>
        <v>5</v>
      </c>
      <c r="M522" s="116">
        <f t="shared" si="40"/>
        <v>12</v>
      </c>
      <c r="N522" s="78"/>
    </row>
    <row r="523" spans="1:14" x14ac:dyDescent="0.2">
      <c r="A523" s="111" t="s">
        <v>167</v>
      </c>
      <c r="B523" s="112">
        <v>7</v>
      </c>
      <c r="C523" s="113">
        <v>7</v>
      </c>
      <c r="D523" s="114">
        <v>4</v>
      </c>
      <c r="E523" s="113">
        <v>7</v>
      </c>
      <c r="F523" s="113">
        <v>4</v>
      </c>
      <c r="G523" s="113">
        <v>4</v>
      </c>
      <c r="H523" s="113">
        <v>2</v>
      </c>
      <c r="I523" s="113">
        <v>4</v>
      </c>
      <c r="J523" s="113"/>
      <c r="K523" s="113"/>
      <c r="L523" s="115">
        <f t="shared" si="39"/>
        <v>4</v>
      </c>
      <c r="M523" s="116">
        <f t="shared" si="40"/>
        <v>12</v>
      </c>
      <c r="N523" s="78"/>
    </row>
    <row r="524" spans="1:14" x14ac:dyDescent="0.2">
      <c r="A524" s="111" t="s">
        <v>166</v>
      </c>
      <c r="B524" s="112">
        <v>8</v>
      </c>
      <c r="C524" s="113">
        <v>8</v>
      </c>
      <c r="D524" s="114">
        <v>5</v>
      </c>
      <c r="E524" s="113">
        <v>4</v>
      </c>
      <c r="F524" s="113">
        <v>3</v>
      </c>
      <c r="G524" s="113">
        <v>4</v>
      </c>
      <c r="H524" s="113">
        <v>2</v>
      </c>
      <c r="I524" s="113">
        <v>4</v>
      </c>
      <c r="J524" s="113"/>
      <c r="K524" s="113"/>
      <c r="L524" s="115">
        <f t="shared" si="39"/>
        <v>4</v>
      </c>
      <c r="M524" s="116">
        <f t="shared" si="40"/>
        <v>12</v>
      </c>
      <c r="N524" s="78"/>
    </row>
    <row r="525" spans="1:14" x14ac:dyDescent="0.2">
      <c r="A525" s="111" t="s">
        <v>165</v>
      </c>
      <c r="B525" s="112">
        <v>3</v>
      </c>
      <c r="C525" s="113">
        <v>3</v>
      </c>
      <c r="D525" s="114">
        <v>7</v>
      </c>
      <c r="E525" s="113">
        <v>5</v>
      </c>
      <c r="F525" s="113">
        <v>5</v>
      </c>
      <c r="G525" s="113">
        <v>2</v>
      </c>
      <c r="H525" s="113">
        <v>2</v>
      </c>
      <c r="I525" s="113">
        <v>3</v>
      </c>
      <c r="J525" s="113">
        <v>5</v>
      </c>
      <c r="K525" s="113">
        <v>2</v>
      </c>
      <c r="L525" s="115">
        <f t="shared" si="39"/>
        <v>3</v>
      </c>
      <c r="M525" s="116">
        <f t="shared" si="40"/>
        <v>12</v>
      </c>
      <c r="N525" s="78"/>
    </row>
    <row r="526" spans="1:14" ht="77.45" customHeight="1" x14ac:dyDescent="0.2">
      <c r="A526" s="262" t="s">
        <v>208</v>
      </c>
      <c r="B526" s="263"/>
      <c r="C526" s="263"/>
      <c r="D526" s="263"/>
      <c r="E526" s="263"/>
      <c r="F526" s="263"/>
      <c r="G526" s="263"/>
      <c r="H526" s="263"/>
      <c r="I526" s="263"/>
      <c r="J526" s="263"/>
      <c r="K526" s="264"/>
      <c r="N526" s="67"/>
    </row>
    <row r="527" spans="1:14" x14ac:dyDescent="0.2">
      <c r="L527" s="27">
        <f>COUNT(B506:K525)</f>
        <v>164</v>
      </c>
      <c r="M527" s="27" t="s">
        <v>207</v>
      </c>
      <c r="N527" s="67"/>
    </row>
    <row r="528" spans="1:14" x14ac:dyDescent="0.2">
      <c r="N528" s="67"/>
    </row>
    <row r="529" spans="1:14" x14ac:dyDescent="0.2">
      <c r="N529" s="67"/>
    </row>
    <row r="530" spans="1:14" x14ac:dyDescent="0.2">
      <c r="N530" s="67"/>
    </row>
    <row r="534" spans="1:14" ht="23.25" x14ac:dyDescent="0.35">
      <c r="A534" s="159" t="s">
        <v>206</v>
      </c>
    </row>
    <row r="535" spans="1:14" s="33" customFormat="1" ht="58.5" customHeight="1" x14ac:dyDescent="0.2">
      <c r="B535" s="158"/>
      <c r="C535" s="158" t="s">
        <v>205</v>
      </c>
      <c r="F535" s="35"/>
    </row>
    <row r="536" spans="1:14" s="33" customFormat="1" ht="63.75" customHeight="1" x14ac:dyDescent="0.2">
      <c r="A536" s="157" t="s">
        <v>204</v>
      </c>
      <c r="B536" s="156" t="s">
        <v>203</v>
      </c>
      <c r="C536" s="155" t="s">
        <v>7</v>
      </c>
      <c r="F536" s="35"/>
    </row>
    <row r="537" spans="1:14" s="33" customFormat="1" ht="15.75" x14ac:dyDescent="0.25">
      <c r="A537" s="46" t="s">
        <v>127</v>
      </c>
      <c r="B537" s="152">
        <v>15</v>
      </c>
      <c r="C537" s="154">
        <f>MEDIAN(B537:B572)</f>
        <v>24</v>
      </c>
      <c r="F537" s="35"/>
    </row>
    <row r="538" spans="1:14" s="33" customFormat="1" ht="15.75" x14ac:dyDescent="0.25">
      <c r="A538" s="46" t="s">
        <v>126</v>
      </c>
      <c r="B538" s="152">
        <v>31</v>
      </c>
      <c r="C538" s="151">
        <f t="shared" ref="C538:C572" si="41">C537</f>
        <v>24</v>
      </c>
      <c r="F538" s="35"/>
    </row>
    <row r="539" spans="1:14" s="33" customFormat="1" ht="15.75" x14ac:dyDescent="0.25">
      <c r="A539" s="46" t="s">
        <v>125</v>
      </c>
      <c r="B539" s="152">
        <v>29</v>
      </c>
      <c r="C539" s="151">
        <f t="shared" si="41"/>
        <v>24</v>
      </c>
      <c r="F539" s="35"/>
    </row>
    <row r="540" spans="1:14" s="33" customFormat="1" ht="15.75" x14ac:dyDescent="0.25">
      <c r="A540" s="46" t="s">
        <v>124</v>
      </c>
      <c r="B540" s="152">
        <v>27</v>
      </c>
      <c r="C540" s="151">
        <f t="shared" si="41"/>
        <v>24</v>
      </c>
      <c r="F540" s="35"/>
    </row>
    <row r="541" spans="1:14" s="33" customFormat="1" ht="15.75" x14ac:dyDescent="0.25">
      <c r="A541" s="46" t="s">
        <v>123</v>
      </c>
      <c r="B541" s="152">
        <v>15</v>
      </c>
      <c r="C541" s="151">
        <f t="shared" si="41"/>
        <v>24</v>
      </c>
      <c r="F541" s="35"/>
    </row>
    <row r="542" spans="1:14" s="33" customFormat="1" ht="15.75" x14ac:dyDescent="0.25">
      <c r="A542" s="46" t="s">
        <v>122</v>
      </c>
      <c r="B542" s="152">
        <v>45</v>
      </c>
      <c r="C542" s="151">
        <f t="shared" si="41"/>
        <v>24</v>
      </c>
      <c r="F542" s="35"/>
    </row>
    <row r="543" spans="1:14" s="33" customFormat="1" ht="15.75" x14ac:dyDescent="0.25">
      <c r="A543" s="46" t="s">
        <v>121</v>
      </c>
      <c r="B543" s="152">
        <v>29</v>
      </c>
      <c r="C543" s="151">
        <f t="shared" si="41"/>
        <v>24</v>
      </c>
      <c r="F543" s="35"/>
    </row>
    <row r="544" spans="1:14" s="33" customFormat="1" ht="15.75" x14ac:dyDescent="0.25">
      <c r="A544" s="46" t="s">
        <v>120</v>
      </c>
      <c r="B544" s="152">
        <v>19</v>
      </c>
      <c r="C544" s="151">
        <f t="shared" si="41"/>
        <v>24</v>
      </c>
      <c r="F544" s="35"/>
    </row>
    <row r="545" spans="1:6" s="33" customFormat="1" ht="15.75" x14ac:dyDescent="0.25">
      <c r="A545" s="46" t="s">
        <v>119</v>
      </c>
      <c r="B545" s="152">
        <v>51</v>
      </c>
      <c r="C545" s="151">
        <f t="shared" si="41"/>
        <v>24</v>
      </c>
      <c r="F545" s="35"/>
    </row>
    <row r="546" spans="1:6" s="33" customFormat="1" ht="15.75" x14ac:dyDescent="0.25">
      <c r="A546" s="46" t="s">
        <v>118</v>
      </c>
      <c r="B546" s="152">
        <v>35</v>
      </c>
      <c r="C546" s="151">
        <f t="shared" si="41"/>
        <v>24</v>
      </c>
      <c r="F546" s="35"/>
    </row>
    <row r="547" spans="1:6" s="33" customFormat="1" ht="15.75" x14ac:dyDescent="0.25">
      <c r="A547" s="46" t="s">
        <v>117</v>
      </c>
      <c r="B547" s="152">
        <v>46</v>
      </c>
      <c r="C547" s="151">
        <f t="shared" si="41"/>
        <v>24</v>
      </c>
      <c r="F547" s="35"/>
    </row>
    <row r="548" spans="1:6" s="33" customFormat="1" ht="15.75" x14ac:dyDescent="0.25">
      <c r="A548" s="46" t="s">
        <v>116</v>
      </c>
      <c r="B548" s="152">
        <v>41</v>
      </c>
      <c r="C548" s="151">
        <f t="shared" si="41"/>
        <v>24</v>
      </c>
      <c r="F548" s="35"/>
    </row>
    <row r="549" spans="1:6" s="33" customFormat="1" ht="15.75" x14ac:dyDescent="0.25">
      <c r="A549" s="46" t="s">
        <v>115</v>
      </c>
      <c r="B549" s="152">
        <v>42</v>
      </c>
      <c r="C549" s="151">
        <f t="shared" si="41"/>
        <v>24</v>
      </c>
      <c r="F549" s="35"/>
    </row>
    <row r="550" spans="1:6" s="33" customFormat="1" ht="15.75" x14ac:dyDescent="0.25">
      <c r="A550" s="46" t="s">
        <v>114</v>
      </c>
      <c r="B550" s="152">
        <v>48</v>
      </c>
      <c r="C550" s="151">
        <f t="shared" si="41"/>
        <v>24</v>
      </c>
      <c r="F550" s="35"/>
    </row>
    <row r="551" spans="1:6" s="33" customFormat="1" ht="15.75" x14ac:dyDescent="0.25">
      <c r="A551" s="46" t="s">
        <v>113</v>
      </c>
      <c r="B551" s="152">
        <v>19</v>
      </c>
      <c r="C551" s="151">
        <f t="shared" si="41"/>
        <v>24</v>
      </c>
      <c r="F551" s="35"/>
    </row>
    <row r="552" spans="1:6" s="33" customFormat="1" ht="15.75" x14ac:dyDescent="0.25">
      <c r="A552" s="46" t="s">
        <v>112</v>
      </c>
      <c r="B552" s="152">
        <v>21</v>
      </c>
      <c r="C552" s="151">
        <f t="shared" si="41"/>
        <v>24</v>
      </c>
      <c r="F552" s="35"/>
    </row>
    <row r="553" spans="1:6" ht="15.75" x14ac:dyDescent="0.25">
      <c r="A553" s="46" t="s">
        <v>111</v>
      </c>
      <c r="B553" s="153">
        <v>15</v>
      </c>
      <c r="C553" s="151">
        <f t="shared" si="41"/>
        <v>24</v>
      </c>
    </row>
    <row r="554" spans="1:6" ht="15.75" x14ac:dyDescent="0.25">
      <c r="A554" s="46" t="s">
        <v>110</v>
      </c>
      <c r="B554" s="153">
        <v>18</v>
      </c>
      <c r="C554" s="151">
        <f t="shared" si="41"/>
        <v>24</v>
      </c>
    </row>
    <row r="555" spans="1:6" ht="15.75" x14ac:dyDescent="0.25">
      <c r="A555" s="46" t="s">
        <v>109</v>
      </c>
      <c r="B555" s="153">
        <v>21</v>
      </c>
      <c r="C555" s="151">
        <f t="shared" si="41"/>
        <v>24</v>
      </c>
    </row>
    <row r="556" spans="1:6" ht="15.75" x14ac:dyDescent="0.25">
      <c r="A556" s="46" t="s">
        <v>108</v>
      </c>
      <c r="B556" s="153">
        <v>14</v>
      </c>
      <c r="C556" s="151">
        <f t="shared" si="41"/>
        <v>24</v>
      </c>
    </row>
    <row r="557" spans="1:6" s="33" customFormat="1" ht="15.75" x14ac:dyDescent="0.25">
      <c r="A557" s="46" t="s">
        <v>107</v>
      </c>
      <c r="B557" s="152">
        <v>19</v>
      </c>
      <c r="C557" s="151">
        <f t="shared" si="41"/>
        <v>24</v>
      </c>
      <c r="F557" s="35"/>
    </row>
    <row r="558" spans="1:6" s="33" customFormat="1" ht="15.75" x14ac:dyDescent="0.25">
      <c r="A558" s="46" t="s">
        <v>202</v>
      </c>
      <c r="B558" s="152">
        <v>94</v>
      </c>
      <c r="C558" s="151">
        <f t="shared" si="41"/>
        <v>24</v>
      </c>
      <c r="F558" s="35"/>
    </row>
    <row r="559" spans="1:6" s="33" customFormat="1" ht="15.75" x14ac:dyDescent="0.25">
      <c r="A559" s="46" t="s">
        <v>201</v>
      </c>
      <c r="B559" s="152">
        <v>14</v>
      </c>
      <c r="C559" s="151">
        <f t="shared" si="41"/>
        <v>24</v>
      </c>
      <c r="F559" s="35"/>
    </row>
    <row r="560" spans="1:6" s="33" customFormat="1" ht="15.75" x14ac:dyDescent="0.25">
      <c r="A560" s="46" t="s">
        <v>200</v>
      </c>
      <c r="B560" s="152">
        <v>17</v>
      </c>
      <c r="C560" s="151">
        <f t="shared" si="41"/>
        <v>24</v>
      </c>
      <c r="F560" s="35"/>
    </row>
    <row r="561" spans="1:6" s="33" customFormat="1" ht="15.75" x14ac:dyDescent="0.25">
      <c r="A561" s="46" t="s">
        <v>199</v>
      </c>
      <c r="B561" s="152">
        <v>20</v>
      </c>
      <c r="C561" s="151">
        <f t="shared" si="41"/>
        <v>24</v>
      </c>
      <c r="F561" s="35"/>
    </row>
    <row r="562" spans="1:6" s="33" customFormat="1" ht="15.75" x14ac:dyDescent="0.25">
      <c r="A562" s="46" t="s">
        <v>198</v>
      </c>
      <c r="B562" s="152">
        <v>32</v>
      </c>
      <c r="C562" s="151">
        <f t="shared" si="41"/>
        <v>24</v>
      </c>
      <c r="F562" s="35"/>
    </row>
    <row r="563" spans="1:6" s="33" customFormat="1" ht="15.75" x14ac:dyDescent="0.25">
      <c r="A563" s="46" t="s">
        <v>197</v>
      </c>
      <c r="B563" s="152">
        <v>45</v>
      </c>
      <c r="C563" s="151">
        <f t="shared" si="41"/>
        <v>24</v>
      </c>
      <c r="F563" s="35"/>
    </row>
    <row r="564" spans="1:6" s="33" customFormat="1" ht="15.75" x14ac:dyDescent="0.25">
      <c r="A564" s="46" t="s">
        <v>196</v>
      </c>
      <c r="B564" s="152">
        <v>35</v>
      </c>
      <c r="C564" s="151">
        <f t="shared" si="41"/>
        <v>24</v>
      </c>
      <c r="F564" s="35"/>
    </row>
    <row r="565" spans="1:6" s="33" customFormat="1" ht="15.75" x14ac:dyDescent="0.25">
      <c r="A565" s="46" t="s">
        <v>195</v>
      </c>
      <c r="B565" s="152">
        <v>14</v>
      </c>
      <c r="C565" s="151">
        <f t="shared" si="41"/>
        <v>24</v>
      </c>
      <c r="F565" s="35"/>
    </row>
    <row r="566" spans="1:6" s="33" customFormat="1" ht="15.75" x14ac:dyDescent="0.25">
      <c r="A566" s="46" t="s">
        <v>194</v>
      </c>
      <c r="B566" s="152">
        <v>42</v>
      </c>
      <c r="C566" s="151">
        <f t="shared" si="41"/>
        <v>24</v>
      </c>
      <c r="F566" s="35"/>
    </row>
    <row r="567" spans="1:6" s="33" customFormat="1" ht="15.75" x14ac:dyDescent="0.25">
      <c r="A567" s="46" t="s">
        <v>193</v>
      </c>
      <c r="B567" s="152">
        <v>33</v>
      </c>
      <c r="C567" s="151">
        <f t="shared" si="41"/>
        <v>24</v>
      </c>
      <c r="F567" s="35"/>
    </row>
    <row r="568" spans="1:6" s="33" customFormat="1" ht="15.75" x14ac:dyDescent="0.25">
      <c r="A568" s="46" t="s">
        <v>192</v>
      </c>
      <c r="B568" s="152">
        <v>25</v>
      </c>
      <c r="C568" s="151">
        <f t="shared" si="41"/>
        <v>24</v>
      </c>
      <c r="F568" s="35"/>
    </row>
    <row r="569" spans="1:6" s="33" customFormat="1" ht="15.75" x14ac:dyDescent="0.25">
      <c r="A569" s="46" t="s">
        <v>191</v>
      </c>
      <c r="B569" s="152">
        <v>23</v>
      </c>
      <c r="C569" s="151">
        <f t="shared" si="41"/>
        <v>24</v>
      </c>
      <c r="F569" s="35"/>
    </row>
    <row r="570" spans="1:6" s="33" customFormat="1" ht="15.75" x14ac:dyDescent="0.25">
      <c r="A570" s="46" t="s">
        <v>190</v>
      </c>
      <c r="B570" s="152">
        <v>18</v>
      </c>
      <c r="C570" s="151">
        <f t="shared" si="41"/>
        <v>24</v>
      </c>
      <c r="F570" s="35"/>
    </row>
    <row r="571" spans="1:6" s="33" customFormat="1" ht="15.75" x14ac:dyDescent="0.25">
      <c r="A571" s="46" t="s">
        <v>189</v>
      </c>
      <c r="B571" s="152">
        <v>13</v>
      </c>
      <c r="C571" s="151">
        <f t="shared" si="41"/>
        <v>24</v>
      </c>
      <c r="F571" s="35"/>
    </row>
    <row r="572" spans="1:6" s="33" customFormat="1" ht="15.75" x14ac:dyDescent="0.25">
      <c r="A572" s="46" t="s">
        <v>188</v>
      </c>
      <c r="B572" s="152">
        <v>9</v>
      </c>
      <c r="C572" s="151">
        <f t="shared" si="41"/>
        <v>24</v>
      </c>
      <c r="F572" s="35"/>
    </row>
    <row r="573" spans="1:6" x14ac:dyDescent="0.2">
      <c r="A573" s="150"/>
    </row>
    <row r="574" spans="1:6" x14ac:dyDescent="0.2">
      <c r="A574" s="150"/>
    </row>
    <row r="575" spans="1:6" x14ac:dyDescent="0.2">
      <c r="A575" s="150"/>
    </row>
    <row r="576" spans="1:6" x14ac:dyDescent="0.2">
      <c r="A576" s="150"/>
    </row>
    <row r="581" spans="1:6" ht="63" x14ac:dyDescent="0.2">
      <c r="A581" s="147" t="s">
        <v>187</v>
      </c>
      <c r="B581" s="57" t="s">
        <v>186</v>
      </c>
      <c r="C581" s="146" t="s">
        <v>185</v>
      </c>
      <c r="D581" s="74" t="s">
        <v>151</v>
      </c>
      <c r="E581" s="58" t="s">
        <v>7</v>
      </c>
      <c r="F581" s="45" t="s">
        <v>8</v>
      </c>
    </row>
    <row r="582" spans="1:6" ht="15.75" x14ac:dyDescent="0.25">
      <c r="A582" s="141" t="s">
        <v>184</v>
      </c>
      <c r="B582" s="141">
        <v>5</v>
      </c>
      <c r="C582" s="140">
        <v>87</v>
      </c>
      <c r="D582" s="139">
        <f t="shared" ref="D582:D607" si="42">B582/C582</f>
        <v>5.7471264367816091E-2</v>
      </c>
      <c r="E582" s="149">
        <f>MEDIAN(D582:D607)</f>
        <v>3.3337449067786143E-2</v>
      </c>
      <c r="F582" s="144">
        <v>0.01</v>
      </c>
    </row>
    <row r="583" spans="1:6" ht="15.75" x14ac:dyDescent="0.25">
      <c r="A583" s="141" t="s">
        <v>183</v>
      </c>
      <c r="B583" s="141">
        <v>2</v>
      </c>
      <c r="C583" s="140">
        <v>88</v>
      </c>
      <c r="D583" s="139">
        <f t="shared" si="42"/>
        <v>2.2727272727272728E-2</v>
      </c>
      <c r="E583" s="148">
        <f t="shared" ref="E583:E607" si="43">E582</f>
        <v>3.3337449067786143E-2</v>
      </c>
      <c r="F583" s="137">
        <f t="shared" ref="F583:F607" si="44">F582</f>
        <v>0.01</v>
      </c>
    </row>
    <row r="584" spans="1:6" ht="15.75" x14ac:dyDescent="0.25">
      <c r="A584" s="141" t="s">
        <v>182</v>
      </c>
      <c r="B584" s="141">
        <v>3</v>
      </c>
      <c r="C584" s="140">
        <v>91</v>
      </c>
      <c r="D584" s="139">
        <f t="shared" si="42"/>
        <v>3.2967032967032968E-2</v>
      </c>
      <c r="E584" s="148">
        <f t="shared" si="43"/>
        <v>3.3337449067786143E-2</v>
      </c>
      <c r="F584" s="137">
        <f t="shared" si="44"/>
        <v>0.01</v>
      </c>
    </row>
    <row r="585" spans="1:6" ht="15.75" x14ac:dyDescent="0.25">
      <c r="A585" s="141" t="s">
        <v>181</v>
      </c>
      <c r="B585" s="141">
        <v>5</v>
      </c>
      <c r="C585" s="140">
        <v>87</v>
      </c>
      <c r="D585" s="139">
        <f t="shared" si="42"/>
        <v>5.7471264367816091E-2</v>
      </c>
      <c r="E585" s="148">
        <f t="shared" si="43"/>
        <v>3.3337449067786143E-2</v>
      </c>
      <c r="F585" s="137">
        <f t="shared" si="44"/>
        <v>0.01</v>
      </c>
    </row>
    <row r="586" spans="1:6" ht="15.75" x14ac:dyDescent="0.25">
      <c r="A586" s="141" t="s">
        <v>180</v>
      </c>
      <c r="B586" s="141">
        <v>6</v>
      </c>
      <c r="C586" s="140">
        <v>88</v>
      </c>
      <c r="D586" s="139">
        <f t="shared" si="42"/>
        <v>6.8181818181818177E-2</v>
      </c>
      <c r="E586" s="148">
        <f t="shared" si="43"/>
        <v>3.3337449067786143E-2</v>
      </c>
      <c r="F586" s="137">
        <f t="shared" si="44"/>
        <v>0.01</v>
      </c>
    </row>
    <row r="587" spans="1:6" ht="15.75" x14ac:dyDescent="0.25">
      <c r="A587" s="141" t="s">
        <v>179</v>
      </c>
      <c r="B587" s="141">
        <v>1</v>
      </c>
      <c r="C587" s="140">
        <v>80</v>
      </c>
      <c r="D587" s="139">
        <f t="shared" si="42"/>
        <v>1.2500000000000001E-2</v>
      </c>
      <c r="E587" s="148">
        <f t="shared" si="43"/>
        <v>3.3337449067786143E-2</v>
      </c>
      <c r="F587" s="137">
        <f t="shared" si="44"/>
        <v>0.01</v>
      </c>
    </row>
    <row r="588" spans="1:6" ht="15.75" x14ac:dyDescent="0.25">
      <c r="A588" s="141" t="s">
        <v>178</v>
      </c>
      <c r="B588" s="141">
        <v>2</v>
      </c>
      <c r="C588" s="140">
        <v>84</v>
      </c>
      <c r="D588" s="139">
        <f t="shared" si="42"/>
        <v>2.3809523809523808E-2</v>
      </c>
      <c r="E588" s="148">
        <f t="shared" si="43"/>
        <v>3.3337449067786143E-2</v>
      </c>
      <c r="F588" s="137">
        <f t="shared" si="44"/>
        <v>0.01</v>
      </c>
    </row>
    <row r="589" spans="1:6" ht="15.75" x14ac:dyDescent="0.25">
      <c r="A589" s="141" t="s">
        <v>177</v>
      </c>
      <c r="B589" s="141">
        <v>3</v>
      </c>
      <c r="C589" s="140">
        <v>86</v>
      </c>
      <c r="D589" s="139">
        <f t="shared" si="42"/>
        <v>3.4883720930232558E-2</v>
      </c>
      <c r="E589" s="148">
        <f t="shared" si="43"/>
        <v>3.3337449067786143E-2</v>
      </c>
      <c r="F589" s="137">
        <f t="shared" si="44"/>
        <v>0.01</v>
      </c>
    </row>
    <row r="590" spans="1:6" ht="15.75" x14ac:dyDescent="0.25">
      <c r="A590" s="141" t="s">
        <v>176</v>
      </c>
      <c r="B590" s="141">
        <v>5</v>
      </c>
      <c r="C590" s="140">
        <v>87</v>
      </c>
      <c r="D590" s="139">
        <f t="shared" si="42"/>
        <v>5.7471264367816091E-2</v>
      </c>
      <c r="E590" s="148">
        <f t="shared" si="43"/>
        <v>3.3337449067786143E-2</v>
      </c>
      <c r="F590" s="137">
        <f t="shared" si="44"/>
        <v>0.01</v>
      </c>
    </row>
    <row r="591" spans="1:6" ht="15.75" x14ac:dyDescent="0.25">
      <c r="A591" s="141" t="s">
        <v>175</v>
      </c>
      <c r="B591" s="141">
        <v>2</v>
      </c>
      <c r="C591" s="140">
        <v>89</v>
      </c>
      <c r="D591" s="139">
        <f t="shared" si="42"/>
        <v>2.247191011235955E-2</v>
      </c>
      <c r="E591" s="148">
        <f t="shared" si="43"/>
        <v>3.3337449067786143E-2</v>
      </c>
      <c r="F591" s="137">
        <f t="shared" si="44"/>
        <v>0.01</v>
      </c>
    </row>
    <row r="592" spans="1:6" ht="15.75" x14ac:dyDescent="0.25">
      <c r="A592" s="141" t="s">
        <v>174</v>
      </c>
      <c r="B592" s="141">
        <v>3</v>
      </c>
      <c r="C592" s="140">
        <v>92</v>
      </c>
      <c r="D592" s="139">
        <f t="shared" si="42"/>
        <v>3.2608695652173912E-2</v>
      </c>
      <c r="E592" s="148">
        <f t="shared" si="43"/>
        <v>3.3337449067786143E-2</v>
      </c>
      <c r="F592" s="137">
        <f t="shared" si="44"/>
        <v>0.01</v>
      </c>
    </row>
    <row r="593" spans="1:6" ht="15.75" x14ac:dyDescent="0.25">
      <c r="A593" s="141" t="s">
        <v>173</v>
      </c>
      <c r="B593" s="141">
        <v>5</v>
      </c>
      <c r="C593" s="140">
        <v>81</v>
      </c>
      <c r="D593" s="139">
        <f t="shared" si="42"/>
        <v>6.1728395061728392E-2</v>
      </c>
      <c r="E593" s="148">
        <f t="shared" si="43"/>
        <v>3.3337449067786143E-2</v>
      </c>
      <c r="F593" s="137">
        <f t="shared" si="44"/>
        <v>0.01</v>
      </c>
    </row>
    <row r="594" spans="1:6" ht="15.75" x14ac:dyDescent="0.25">
      <c r="A594" s="141" t="s">
        <v>172</v>
      </c>
      <c r="B594" s="141">
        <v>3</v>
      </c>
      <c r="C594" s="140">
        <v>89</v>
      </c>
      <c r="D594" s="139">
        <f t="shared" si="42"/>
        <v>3.3707865168539325E-2</v>
      </c>
      <c r="E594" s="148">
        <f t="shared" si="43"/>
        <v>3.3337449067786143E-2</v>
      </c>
      <c r="F594" s="137">
        <f t="shared" si="44"/>
        <v>0.01</v>
      </c>
    </row>
    <row r="595" spans="1:6" ht="15.75" x14ac:dyDescent="0.25">
      <c r="A595" s="141" t="s">
        <v>171</v>
      </c>
      <c r="B595" s="141">
        <v>4</v>
      </c>
      <c r="C595" s="140">
        <v>85</v>
      </c>
      <c r="D595" s="139">
        <f t="shared" si="42"/>
        <v>4.7058823529411764E-2</v>
      </c>
      <c r="E595" s="148">
        <f t="shared" si="43"/>
        <v>3.3337449067786143E-2</v>
      </c>
      <c r="F595" s="137">
        <f t="shared" si="44"/>
        <v>0.01</v>
      </c>
    </row>
    <row r="596" spans="1:6" ht="15.75" x14ac:dyDescent="0.25">
      <c r="A596" s="141" t="s">
        <v>170</v>
      </c>
      <c r="B596" s="141">
        <v>4</v>
      </c>
      <c r="C596" s="140">
        <v>80</v>
      </c>
      <c r="D596" s="139">
        <f t="shared" si="42"/>
        <v>0.05</v>
      </c>
      <c r="E596" s="148">
        <f t="shared" si="43"/>
        <v>3.3337449067786143E-2</v>
      </c>
      <c r="F596" s="137">
        <f t="shared" si="44"/>
        <v>0.01</v>
      </c>
    </row>
    <row r="597" spans="1:6" ht="15.75" x14ac:dyDescent="0.25">
      <c r="A597" s="141" t="s">
        <v>169</v>
      </c>
      <c r="B597" s="141">
        <v>5</v>
      </c>
      <c r="C597" s="140">
        <v>83</v>
      </c>
      <c r="D597" s="139">
        <f t="shared" si="42"/>
        <v>6.0240963855421686E-2</v>
      </c>
      <c r="E597" s="148">
        <f t="shared" si="43"/>
        <v>3.3337449067786143E-2</v>
      </c>
      <c r="F597" s="137">
        <f t="shared" si="44"/>
        <v>0.01</v>
      </c>
    </row>
    <row r="598" spans="1:6" ht="15.75" x14ac:dyDescent="0.25">
      <c r="A598" s="141" t="s">
        <v>168</v>
      </c>
      <c r="B598" s="141">
        <v>7</v>
      </c>
      <c r="C598" s="140">
        <v>93</v>
      </c>
      <c r="D598" s="139">
        <f t="shared" si="42"/>
        <v>7.5268817204301078E-2</v>
      </c>
      <c r="E598" s="148">
        <f t="shared" si="43"/>
        <v>3.3337449067786143E-2</v>
      </c>
      <c r="F598" s="137">
        <f t="shared" si="44"/>
        <v>0.01</v>
      </c>
    </row>
    <row r="599" spans="1:6" ht="15.75" x14ac:dyDescent="0.25">
      <c r="A599" s="141" t="s">
        <v>167</v>
      </c>
      <c r="B599" s="141">
        <v>3</v>
      </c>
      <c r="C599" s="140">
        <v>79</v>
      </c>
      <c r="D599" s="139">
        <f t="shared" si="42"/>
        <v>3.7974683544303799E-2</v>
      </c>
      <c r="E599" s="148">
        <f t="shared" si="43"/>
        <v>3.3337449067786143E-2</v>
      </c>
      <c r="F599" s="137">
        <f t="shared" si="44"/>
        <v>0.01</v>
      </c>
    </row>
    <row r="600" spans="1:6" ht="15.75" x14ac:dyDescent="0.25">
      <c r="A600" s="141" t="s">
        <v>166</v>
      </c>
      <c r="B600" s="141">
        <v>2</v>
      </c>
      <c r="C600" s="140">
        <v>87</v>
      </c>
      <c r="D600" s="139">
        <f t="shared" si="42"/>
        <v>2.2988505747126436E-2</v>
      </c>
      <c r="E600" s="148">
        <f t="shared" si="43"/>
        <v>3.3337449067786143E-2</v>
      </c>
      <c r="F600" s="137">
        <f t="shared" si="44"/>
        <v>0.01</v>
      </c>
    </row>
    <row r="601" spans="1:6" ht="15.75" x14ac:dyDescent="0.25">
      <c r="A601" s="141" t="s">
        <v>165</v>
      </c>
      <c r="B601" s="141">
        <v>3</v>
      </c>
      <c r="C601" s="140">
        <v>86</v>
      </c>
      <c r="D601" s="139">
        <f t="shared" si="42"/>
        <v>3.4883720930232558E-2</v>
      </c>
      <c r="E601" s="148">
        <f t="shared" si="43"/>
        <v>3.3337449067786143E-2</v>
      </c>
      <c r="F601" s="137">
        <f t="shared" si="44"/>
        <v>0.01</v>
      </c>
    </row>
    <row r="602" spans="1:6" ht="15.75" x14ac:dyDescent="0.25">
      <c r="A602" s="141" t="s">
        <v>164</v>
      </c>
      <c r="B602" s="141">
        <v>1</v>
      </c>
      <c r="C602" s="140">
        <v>89</v>
      </c>
      <c r="D602" s="139">
        <f t="shared" si="42"/>
        <v>1.1235955056179775E-2</v>
      </c>
      <c r="E602" s="148">
        <f t="shared" si="43"/>
        <v>3.3337449067786143E-2</v>
      </c>
      <c r="F602" s="137">
        <f t="shared" si="44"/>
        <v>0.01</v>
      </c>
    </row>
    <row r="603" spans="1:6" ht="15.75" x14ac:dyDescent="0.25">
      <c r="A603" s="141" t="s">
        <v>163</v>
      </c>
      <c r="B603" s="141">
        <v>2</v>
      </c>
      <c r="C603" s="140">
        <v>83</v>
      </c>
      <c r="D603" s="139">
        <f t="shared" si="42"/>
        <v>2.4096385542168676E-2</v>
      </c>
      <c r="E603" s="148">
        <f t="shared" si="43"/>
        <v>3.3337449067786143E-2</v>
      </c>
      <c r="F603" s="137">
        <f t="shared" si="44"/>
        <v>0.01</v>
      </c>
    </row>
    <row r="604" spans="1:6" ht="15.75" x14ac:dyDescent="0.25">
      <c r="A604" s="141" t="s">
        <v>162</v>
      </c>
      <c r="B604" s="141">
        <v>2</v>
      </c>
      <c r="C604" s="140">
        <v>84</v>
      </c>
      <c r="D604" s="139">
        <f t="shared" si="42"/>
        <v>2.3809523809523808E-2</v>
      </c>
      <c r="E604" s="148">
        <f t="shared" si="43"/>
        <v>3.3337449067786143E-2</v>
      </c>
      <c r="F604" s="137">
        <f t="shared" si="44"/>
        <v>0.01</v>
      </c>
    </row>
    <row r="605" spans="1:6" ht="15.75" x14ac:dyDescent="0.25">
      <c r="A605" s="141" t="s">
        <v>161</v>
      </c>
      <c r="B605" s="141">
        <v>1</v>
      </c>
      <c r="C605" s="140">
        <v>89</v>
      </c>
      <c r="D605" s="139">
        <f t="shared" si="42"/>
        <v>1.1235955056179775E-2</v>
      </c>
      <c r="E605" s="148">
        <f t="shared" si="43"/>
        <v>3.3337449067786143E-2</v>
      </c>
      <c r="F605" s="137">
        <f t="shared" si="44"/>
        <v>0.01</v>
      </c>
    </row>
    <row r="606" spans="1:6" ht="15.75" x14ac:dyDescent="0.25">
      <c r="A606" s="141" t="s">
        <v>160</v>
      </c>
      <c r="B606" s="141">
        <v>2</v>
      </c>
      <c r="C606" s="141">
        <v>86</v>
      </c>
      <c r="D606" s="139">
        <f t="shared" si="42"/>
        <v>2.3255813953488372E-2</v>
      </c>
      <c r="E606" s="148">
        <f t="shared" si="43"/>
        <v>3.3337449067786143E-2</v>
      </c>
      <c r="F606" s="137">
        <f t="shared" si="44"/>
        <v>0.01</v>
      </c>
    </row>
    <row r="607" spans="1:6" ht="15.75" x14ac:dyDescent="0.25">
      <c r="A607" s="141" t="s">
        <v>159</v>
      </c>
      <c r="B607" s="141">
        <v>1</v>
      </c>
      <c r="C607" s="141">
        <v>88</v>
      </c>
      <c r="D607" s="139">
        <f t="shared" si="42"/>
        <v>1.1363636363636364E-2</v>
      </c>
      <c r="E607" s="148">
        <f t="shared" si="43"/>
        <v>3.3337449067786143E-2</v>
      </c>
      <c r="F607" s="137">
        <f t="shared" si="44"/>
        <v>0.01</v>
      </c>
    </row>
    <row r="611" spans="1:7" ht="63" x14ac:dyDescent="0.2">
      <c r="A611" s="147" t="s">
        <v>152</v>
      </c>
      <c r="B611" s="57" t="s">
        <v>158</v>
      </c>
      <c r="C611" s="146" t="s">
        <v>157</v>
      </c>
      <c r="D611" s="74" t="s">
        <v>151</v>
      </c>
      <c r="E611" s="58" t="s">
        <v>7</v>
      </c>
      <c r="F611" s="45" t="s">
        <v>8</v>
      </c>
    </row>
    <row r="612" spans="1:7" ht="15.75" x14ac:dyDescent="0.25">
      <c r="A612" s="142" t="s">
        <v>150</v>
      </c>
      <c r="B612" s="141">
        <v>7</v>
      </c>
      <c r="C612" s="140">
        <v>87</v>
      </c>
      <c r="D612" s="139">
        <f t="shared" ref="D612:D623" si="45">B612/C612</f>
        <v>8.0459770114942528E-2</v>
      </c>
      <c r="E612" s="145">
        <f>MEDIAN(D612:D623)</f>
        <v>8.1896551724137928E-2</v>
      </c>
      <c r="F612" s="144">
        <v>0.01</v>
      </c>
      <c r="G612" s="143"/>
    </row>
    <row r="613" spans="1:7" ht="15.75" x14ac:dyDescent="0.25">
      <c r="A613" s="142" t="s">
        <v>149</v>
      </c>
      <c r="B613" s="141">
        <v>9</v>
      </c>
      <c r="C613" s="140">
        <v>88</v>
      </c>
      <c r="D613" s="139">
        <f t="shared" si="45"/>
        <v>0.10227272727272728</v>
      </c>
      <c r="E613" s="138">
        <f t="shared" ref="E613:E623" si="46">E612</f>
        <v>8.1896551724137928E-2</v>
      </c>
      <c r="F613" s="137">
        <f t="shared" ref="F613:F623" si="47">F612</f>
        <v>0.01</v>
      </c>
    </row>
    <row r="614" spans="1:7" ht="15.75" x14ac:dyDescent="0.25">
      <c r="A614" s="142" t="s">
        <v>148</v>
      </c>
      <c r="B614" s="141">
        <v>11</v>
      </c>
      <c r="C614" s="140">
        <v>91</v>
      </c>
      <c r="D614" s="139">
        <f t="shared" si="45"/>
        <v>0.12087912087912088</v>
      </c>
      <c r="E614" s="138">
        <f t="shared" si="46"/>
        <v>8.1896551724137928E-2</v>
      </c>
      <c r="F614" s="137">
        <f t="shared" si="47"/>
        <v>0.01</v>
      </c>
    </row>
    <row r="615" spans="1:7" ht="15.75" x14ac:dyDescent="0.25">
      <c r="A615" s="142" t="s">
        <v>147</v>
      </c>
      <c r="B615" s="141">
        <v>7</v>
      </c>
      <c r="C615" s="140">
        <v>82</v>
      </c>
      <c r="D615" s="139">
        <f t="shared" si="45"/>
        <v>8.5365853658536592E-2</v>
      </c>
      <c r="E615" s="138">
        <f t="shared" si="46"/>
        <v>8.1896551724137928E-2</v>
      </c>
      <c r="F615" s="137">
        <f t="shared" si="47"/>
        <v>0.01</v>
      </c>
    </row>
    <row r="616" spans="1:7" ht="15.75" x14ac:dyDescent="0.25">
      <c r="A616" s="142" t="s">
        <v>146</v>
      </c>
      <c r="B616" s="141">
        <v>9</v>
      </c>
      <c r="C616" s="140">
        <v>88</v>
      </c>
      <c r="D616" s="139">
        <f t="shared" si="45"/>
        <v>0.10227272727272728</v>
      </c>
      <c r="E616" s="138">
        <f t="shared" si="46"/>
        <v>8.1896551724137928E-2</v>
      </c>
      <c r="F616" s="137">
        <f t="shared" si="47"/>
        <v>0.01</v>
      </c>
    </row>
    <row r="617" spans="1:7" ht="15.75" x14ac:dyDescent="0.25">
      <c r="A617" s="142" t="s">
        <v>145</v>
      </c>
      <c r="B617" s="141">
        <v>8</v>
      </c>
      <c r="C617" s="140">
        <v>80</v>
      </c>
      <c r="D617" s="139">
        <f t="shared" si="45"/>
        <v>0.1</v>
      </c>
      <c r="E617" s="138">
        <f t="shared" si="46"/>
        <v>8.1896551724137928E-2</v>
      </c>
      <c r="F617" s="137">
        <f t="shared" si="47"/>
        <v>0.01</v>
      </c>
    </row>
    <row r="618" spans="1:7" ht="15.75" x14ac:dyDescent="0.25">
      <c r="A618" s="142" t="s">
        <v>144</v>
      </c>
      <c r="B618" s="141">
        <v>7</v>
      </c>
      <c r="C618" s="140">
        <v>84</v>
      </c>
      <c r="D618" s="139">
        <f t="shared" si="45"/>
        <v>8.3333333333333329E-2</v>
      </c>
      <c r="E618" s="138">
        <f t="shared" si="46"/>
        <v>8.1896551724137928E-2</v>
      </c>
      <c r="F618" s="137">
        <f t="shared" si="47"/>
        <v>0.01</v>
      </c>
    </row>
    <row r="619" spans="1:7" ht="15.75" x14ac:dyDescent="0.25">
      <c r="A619" s="142" t="s">
        <v>143</v>
      </c>
      <c r="B619" s="141">
        <v>4</v>
      </c>
      <c r="C619" s="140">
        <v>86</v>
      </c>
      <c r="D619" s="139">
        <f t="shared" si="45"/>
        <v>4.6511627906976744E-2</v>
      </c>
      <c r="E619" s="138">
        <f t="shared" si="46"/>
        <v>8.1896551724137928E-2</v>
      </c>
      <c r="F619" s="137">
        <f t="shared" si="47"/>
        <v>0.01</v>
      </c>
    </row>
    <row r="620" spans="1:7" ht="15.75" x14ac:dyDescent="0.25">
      <c r="A620" s="142" t="s">
        <v>142</v>
      </c>
      <c r="B620" s="141">
        <v>3</v>
      </c>
      <c r="C620" s="140">
        <v>87</v>
      </c>
      <c r="D620" s="139">
        <f t="shared" si="45"/>
        <v>3.4482758620689655E-2</v>
      </c>
      <c r="E620" s="138">
        <f t="shared" si="46"/>
        <v>8.1896551724137928E-2</v>
      </c>
      <c r="F620" s="137">
        <f t="shared" si="47"/>
        <v>0.01</v>
      </c>
    </row>
    <row r="621" spans="1:7" ht="15.75" x14ac:dyDescent="0.25">
      <c r="A621" s="142" t="s">
        <v>141</v>
      </c>
      <c r="B621" s="141">
        <v>2</v>
      </c>
      <c r="C621" s="140">
        <v>82</v>
      </c>
      <c r="D621" s="139">
        <f t="shared" si="45"/>
        <v>2.4390243902439025E-2</v>
      </c>
      <c r="E621" s="138">
        <f t="shared" si="46"/>
        <v>8.1896551724137928E-2</v>
      </c>
      <c r="F621" s="137">
        <f t="shared" si="47"/>
        <v>0.01</v>
      </c>
    </row>
    <row r="622" spans="1:7" ht="15.75" x14ac:dyDescent="0.25">
      <c r="A622" s="142" t="s">
        <v>140</v>
      </c>
      <c r="B622" s="141">
        <v>2</v>
      </c>
      <c r="C622" s="140">
        <v>92</v>
      </c>
      <c r="D622" s="139">
        <f t="shared" si="45"/>
        <v>2.1739130434782608E-2</v>
      </c>
      <c r="E622" s="138">
        <f t="shared" si="46"/>
        <v>8.1896551724137928E-2</v>
      </c>
      <c r="F622" s="137">
        <f t="shared" si="47"/>
        <v>0.01</v>
      </c>
    </row>
    <row r="623" spans="1:7" ht="15.75" x14ac:dyDescent="0.25">
      <c r="A623" s="142" t="s">
        <v>139</v>
      </c>
      <c r="B623" s="141">
        <v>1</v>
      </c>
      <c r="C623" s="140">
        <v>97</v>
      </c>
      <c r="D623" s="139">
        <f t="shared" si="45"/>
        <v>1.0309278350515464E-2</v>
      </c>
      <c r="E623" s="138">
        <f t="shared" si="46"/>
        <v>8.1896551724137928E-2</v>
      </c>
      <c r="F623" s="137">
        <f t="shared" si="47"/>
        <v>0.01</v>
      </c>
    </row>
    <row r="636" spans="1:4" ht="18.75" x14ac:dyDescent="0.3">
      <c r="A636" s="136" t="s">
        <v>156</v>
      </c>
    </row>
    <row r="637" spans="1:4" ht="18.75" x14ac:dyDescent="0.2">
      <c r="A637" s="135" t="s">
        <v>155</v>
      </c>
    </row>
    <row r="638" spans="1:4" ht="18.75" x14ac:dyDescent="0.2">
      <c r="A638" s="135" t="s">
        <v>154</v>
      </c>
    </row>
    <row r="639" spans="1:4" ht="18.75" x14ac:dyDescent="0.2">
      <c r="A639" s="135" t="s">
        <v>153</v>
      </c>
    </row>
    <row r="640" spans="1:4" ht="54.6" customHeight="1" x14ac:dyDescent="0.2">
      <c r="A640" s="134" t="s">
        <v>152</v>
      </c>
      <c r="B640" s="134" t="s">
        <v>151</v>
      </c>
      <c r="C640" s="134" t="s">
        <v>7</v>
      </c>
      <c r="D640" s="134" t="s">
        <v>8</v>
      </c>
    </row>
    <row r="641" spans="1:4" ht="15" x14ac:dyDescent="0.2">
      <c r="A641" s="132" t="s">
        <v>150</v>
      </c>
      <c r="B641" s="131">
        <v>0.09</v>
      </c>
      <c r="C641" s="130">
        <v>6.5000000000000002E-2</v>
      </c>
      <c r="D641" s="133">
        <v>0.01</v>
      </c>
    </row>
    <row r="642" spans="1:4" ht="15" x14ac:dyDescent="0.2">
      <c r="A642" s="132" t="s">
        <v>149</v>
      </c>
      <c r="B642" s="131">
        <v>0.15</v>
      </c>
      <c r="C642" s="130">
        <v>6.5000000000000002E-2</v>
      </c>
      <c r="D642" s="129">
        <v>0.01</v>
      </c>
    </row>
    <row r="643" spans="1:4" ht="15" x14ac:dyDescent="0.2">
      <c r="A643" s="132" t="s">
        <v>148</v>
      </c>
      <c r="B643" s="131">
        <v>0.1</v>
      </c>
      <c r="C643" s="130">
        <v>6.5000000000000002E-2</v>
      </c>
      <c r="D643" s="129">
        <v>0.01</v>
      </c>
    </row>
    <row r="644" spans="1:4" ht="15" x14ac:dyDescent="0.2">
      <c r="A644" s="132" t="s">
        <v>147</v>
      </c>
      <c r="B644" s="131">
        <v>0.14000000000000001</v>
      </c>
      <c r="C644" s="130">
        <v>6.5000000000000002E-2</v>
      </c>
      <c r="D644" s="129">
        <v>0.01</v>
      </c>
    </row>
    <row r="645" spans="1:4" ht="15" x14ac:dyDescent="0.2">
      <c r="A645" s="132" t="s">
        <v>146</v>
      </c>
      <c r="B645" s="131">
        <v>0.17</v>
      </c>
      <c r="C645" s="130">
        <v>6.5000000000000002E-2</v>
      </c>
      <c r="D645" s="129">
        <v>0.01</v>
      </c>
    </row>
    <row r="646" spans="1:4" ht="15" x14ac:dyDescent="0.2">
      <c r="A646" s="132" t="s">
        <v>145</v>
      </c>
      <c r="B646" s="131">
        <v>7.0000000000000007E-2</v>
      </c>
      <c r="C646" s="130">
        <v>6.5000000000000002E-2</v>
      </c>
      <c r="D646" s="129">
        <v>0.01</v>
      </c>
    </row>
    <row r="647" spans="1:4" ht="15" x14ac:dyDescent="0.2">
      <c r="A647" s="132" t="s">
        <v>144</v>
      </c>
      <c r="B647" s="131">
        <v>0.06</v>
      </c>
      <c r="C647" s="130">
        <v>6.5000000000000002E-2</v>
      </c>
      <c r="D647" s="129">
        <v>0.01</v>
      </c>
    </row>
    <row r="648" spans="1:4" ht="15" x14ac:dyDescent="0.2">
      <c r="A648" s="132" t="s">
        <v>143</v>
      </c>
      <c r="B648" s="131">
        <v>5.7000000000000002E-2</v>
      </c>
      <c r="C648" s="130">
        <v>6.5000000000000002E-2</v>
      </c>
      <c r="D648" s="129">
        <v>0.01</v>
      </c>
    </row>
    <row r="649" spans="1:4" ht="15" x14ac:dyDescent="0.2">
      <c r="A649" s="132" t="s">
        <v>142</v>
      </c>
      <c r="B649" s="131">
        <v>3.6999999999999998E-2</v>
      </c>
      <c r="C649" s="130">
        <v>6.5000000000000002E-2</v>
      </c>
      <c r="D649" s="129">
        <v>0.01</v>
      </c>
    </row>
    <row r="650" spans="1:4" ht="15" x14ac:dyDescent="0.2">
      <c r="A650" s="132" t="s">
        <v>141</v>
      </c>
      <c r="B650" s="131">
        <v>2.9000000000000001E-2</v>
      </c>
      <c r="C650" s="130">
        <v>6.5000000000000002E-2</v>
      </c>
      <c r="D650" s="129">
        <v>0.01</v>
      </c>
    </row>
    <row r="651" spans="1:4" ht="15" x14ac:dyDescent="0.2">
      <c r="A651" s="132" t="s">
        <v>140</v>
      </c>
      <c r="B651" s="131">
        <v>1.6E-2</v>
      </c>
      <c r="C651" s="130">
        <v>6.5000000000000002E-2</v>
      </c>
      <c r="D651" s="129">
        <v>0.01</v>
      </c>
    </row>
    <row r="652" spans="1:4" ht="15" x14ac:dyDescent="0.2">
      <c r="A652" s="132" t="s">
        <v>139</v>
      </c>
      <c r="B652" s="131">
        <v>0.01</v>
      </c>
      <c r="C652" s="130">
        <v>6.5000000000000002E-2</v>
      </c>
      <c r="D652" s="129">
        <v>0.01</v>
      </c>
    </row>
    <row r="670" spans="1:4" ht="25.5" x14ac:dyDescent="0.2">
      <c r="A670" s="75" t="s">
        <v>138</v>
      </c>
      <c r="B670" s="59" t="s">
        <v>137</v>
      </c>
      <c r="C670" s="58" t="s">
        <v>7</v>
      </c>
      <c r="D670" s="127" t="s">
        <v>8</v>
      </c>
    </row>
    <row r="671" spans="1:4" x14ac:dyDescent="0.2">
      <c r="A671" s="122" t="s">
        <v>136</v>
      </c>
      <c r="B671" s="120">
        <v>10</v>
      </c>
      <c r="C671" s="126">
        <f>MEDIAN(B671:B691)</f>
        <v>9</v>
      </c>
      <c r="D671" s="125">
        <v>20</v>
      </c>
    </row>
    <row r="672" spans="1:4" x14ac:dyDescent="0.2">
      <c r="A672" s="122" t="s">
        <v>135</v>
      </c>
      <c r="B672" s="120">
        <v>11</v>
      </c>
      <c r="C672" s="123">
        <f t="shared" ref="C672:C691" si="48">C671</f>
        <v>9</v>
      </c>
      <c r="D672" s="78">
        <f t="shared" ref="D672:D691" si="49">D671</f>
        <v>20</v>
      </c>
    </row>
    <row r="673" spans="1:4" x14ac:dyDescent="0.2">
      <c r="A673" s="122" t="s">
        <v>134</v>
      </c>
      <c r="B673" s="120">
        <v>9</v>
      </c>
      <c r="C673" s="123">
        <f t="shared" si="48"/>
        <v>9</v>
      </c>
      <c r="D673" s="78">
        <f t="shared" si="49"/>
        <v>20</v>
      </c>
    </row>
    <row r="674" spans="1:4" x14ac:dyDescent="0.2">
      <c r="A674" s="122" t="s">
        <v>133</v>
      </c>
      <c r="B674" s="120">
        <v>15</v>
      </c>
      <c r="C674" s="123">
        <f t="shared" si="48"/>
        <v>9</v>
      </c>
      <c r="D674" s="78">
        <f t="shared" si="49"/>
        <v>20</v>
      </c>
    </row>
    <row r="675" spans="1:4" x14ac:dyDescent="0.2">
      <c r="A675" s="122" t="s">
        <v>132</v>
      </c>
      <c r="B675" s="120">
        <v>12</v>
      </c>
      <c r="C675" s="123">
        <f t="shared" si="48"/>
        <v>9</v>
      </c>
      <c r="D675" s="78">
        <f t="shared" si="49"/>
        <v>20</v>
      </c>
    </row>
    <row r="676" spans="1:4" x14ac:dyDescent="0.2">
      <c r="A676" s="122" t="s">
        <v>136</v>
      </c>
      <c r="B676" s="120">
        <v>2</v>
      </c>
      <c r="C676" s="123">
        <f t="shared" si="48"/>
        <v>9</v>
      </c>
      <c r="D676" s="78">
        <f t="shared" si="49"/>
        <v>20</v>
      </c>
    </row>
    <row r="677" spans="1:4" x14ac:dyDescent="0.2">
      <c r="A677" s="122" t="s">
        <v>135</v>
      </c>
      <c r="B677" s="120">
        <v>11</v>
      </c>
      <c r="C677" s="123">
        <f t="shared" si="48"/>
        <v>9</v>
      </c>
      <c r="D677" s="78">
        <f t="shared" si="49"/>
        <v>20</v>
      </c>
    </row>
    <row r="678" spans="1:4" x14ac:dyDescent="0.2">
      <c r="A678" s="122" t="s">
        <v>134</v>
      </c>
      <c r="B678" s="120">
        <v>5</v>
      </c>
      <c r="C678" s="123">
        <f t="shared" si="48"/>
        <v>9</v>
      </c>
      <c r="D678" s="78">
        <f t="shared" si="49"/>
        <v>20</v>
      </c>
    </row>
    <row r="679" spans="1:4" x14ac:dyDescent="0.2">
      <c r="A679" s="122" t="s">
        <v>133</v>
      </c>
      <c r="B679" s="120">
        <v>8</v>
      </c>
      <c r="C679" s="123">
        <f t="shared" si="48"/>
        <v>9</v>
      </c>
      <c r="D679" s="78">
        <f t="shared" si="49"/>
        <v>20</v>
      </c>
    </row>
    <row r="680" spans="1:4" x14ac:dyDescent="0.2">
      <c r="A680" s="122" t="s">
        <v>132</v>
      </c>
      <c r="B680" s="120">
        <v>6</v>
      </c>
      <c r="C680" s="123">
        <f t="shared" si="48"/>
        <v>9</v>
      </c>
      <c r="D680" s="78">
        <f t="shared" si="49"/>
        <v>20</v>
      </c>
    </row>
    <row r="681" spans="1:4" x14ac:dyDescent="0.2">
      <c r="A681" s="122" t="s">
        <v>136</v>
      </c>
      <c r="B681" s="120">
        <v>19</v>
      </c>
      <c r="C681" s="123">
        <f t="shared" si="48"/>
        <v>9</v>
      </c>
      <c r="D681" s="78">
        <f t="shared" si="49"/>
        <v>20</v>
      </c>
    </row>
    <row r="682" spans="1:4" x14ac:dyDescent="0.2">
      <c r="A682" s="122" t="s">
        <v>135</v>
      </c>
      <c r="B682" s="120">
        <v>11</v>
      </c>
      <c r="C682" s="123">
        <f t="shared" si="48"/>
        <v>9</v>
      </c>
      <c r="D682" s="78">
        <f t="shared" si="49"/>
        <v>20</v>
      </c>
    </row>
    <row r="683" spans="1:4" x14ac:dyDescent="0.2">
      <c r="A683" s="122" t="s">
        <v>134</v>
      </c>
      <c r="B683" s="120">
        <v>5</v>
      </c>
      <c r="C683" s="123">
        <f t="shared" si="48"/>
        <v>9</v>
      </c>
      <c r="D683" s="78">
        <f t="shared" si="49"/>
        <v>20</v>
      </c>
    </row>
    <row r="684" spans="1:4" x14ac:dyDescent="0.2">
      <c r="A684" s="122" t="s">
        <v>133</v>
      </c>
      <c r="B684" s="120">
        <v>5</v>
      </c>
      <c r="C684" s="123">
        <f t="shared" si="48"/>
        <v>9</v>
      </c>
      <c r="D684" s="78">
        <f t="shared" si="49"/>
        <v>20</v>
      </c>
    </row>
    <row r="685" spans="1:4" x14ac:dyDescent="0.2">
      <c r="A685" s="122" t="s">
        <v>132</v>
      </c>
      <c r="B685" s="120">
        <v>5</v>
      </c>
      <c r="C685" s="123">
        <f t="shared" si="48"/>
        <v>9</v>
      </c>
      <c r="D685" s="78">
        <f t="shared" si="49"/>
        <v>20</v>
      </c>
    </row>
    <row r="686" spans="1:4" x14ac:dyDescent="0.2">
      <c r="A686" s="122" t="s">
        <v>136</v>
      </c>
      <c r="B686" s="120">
        <v>6</v>
      </c>
      <c r="C686" s="123">
        <f t="shared" si="48"/>
        <v>9</v>
      </c>
      <c r="D686" s="78">
        <f t="shared" si="49"/>
        <v>20</v>
      </c>
    </row>
    <row r="687" spans="1:4" x14ac:dyDescent="0.2">
      <c r="A687" s="122" t="s">
        <v>135</v>
      </c>
      <c r="B687" s="120">
        <v>3</v>
      </c>
      <c r="C687" s="123">
        <f t="shared" si="48"/>
        <v>9</v>
      </c>
      <c r="D687" s="78">
        <f t="shared" si="49"/>
        <v>20</v>
      </c>
    </row>
    <row r="688" spans="1:4" x14ac:dyDescent="0.2">
      <c r="A688" s="122" t="s">
        <v>134</v>
      </c>
      <c r="B688" s="120">
        <v>9</v>
      </c>
      <c r="C688" s="123">
        <f t="shared" si="48"/>
        <v>9</v>
      </c>
      <c r="D688" s="78">
        <f t="shared" si="49"/>
        <v>20</v>
      </c>
    </row>
    <row r="689" spans="1:4" x14ac:dyDescent="0.2">
      <c r="A689" s="122" t="s">
        <v>133</v>
      </c>
      <c r="B689" s="120">
        <v>11</v>
      </c>
      <c r="C689" s="123">
        <f t="shared" si="48"/>
        <v>9</v>
      </c>
      <c r="D689" s="78">
        <f t="shared" si="49"/>
        <v>20</v>
      </c>
    </row>
    <row r="690" spans="1:4" x14ac:dyDescent="0.2">
      <c r="A690" s="122" t="s">
        <v>132</v>
      </c>
      <c r="B690" s="120">
        <v>14</v>
      </c>
      <c r="C690" s="123">
        <f t="shared" si="48"/>
        <v>9</v>
      </c>
      <c r="D690" s="78">
        <f t="shared" si="49"/>
        <v>20</v>
      </c>
    </row>
    <row r="691" spans="1:4" x14ac:dyDescent="0.2">
      <c r="A691" s="122"/>
      <c r="B691" s="120">
        <v>16</v>
      </c>
      <c r="C691" s="123">
        <f t="shared" si="48"/>
        <v>9</v>
      </c>
      <c r="D691" s="78">
        <f t="shared" si="49"/>
        <v>20</v>
      </c>
    </row>
    <row r="700" spans="1:4" ht="78.599999999999994" customHeight="1" x14ac:dyDescent="0.2">
      <c r="A700" s="59" t="s">
        <v>129</v>
      </c>
      <c r="B700" s="59" t="s">
        <v>131</v>
      </c>
      <c r="C700" s="58" t="s">
        <v>7</v>
      </c>
      <c r="D700" s="127" t="s">
        <v>8</v>
      </c>
    </row>
    <row r="701" spans="1:4" x14ac:dyDescent="0.2">
      <c r="A701" s="122" t="s">
        <v>127</v>
      </c>
      <c r="B701" s="120">
        <v>10</v>
      </c>
      <c r="C701" s="126">
        <f>MEDIAN(B701:B721)</f>
        <v>6</v>
      </c>
      <c r="D701" s="125">
        <v>3</v>
      </c>
    </row>
    <row r="702" spans="1:4" x14ac:dyDescent="0.2">
      <c r="A702" s="122" t="s">
        <v>126</v>
      </c>
      <c r="B702" s="120">
        <v>11</v>
      </c>
      <c r="C702" s="123">
        <f t="shared" ref="C702:C721" si="50">C701</f>
        <v>6</v>
      </c>
      <c r="D702" s="78">
        <f t="shared" ref="D702:D721" si="51">D701</f>
        <v>3</v>
      </c>
    </row>
    <row r="703" spans="1:4" x14ac:dyDescent="0.2">
      <c r="A703" s="122" t="s">
        <v>125</v>
      </c>
      <c r="B703" s="120">
        <v>9</v>
      </c>
      <c r="C703" s="123">
        <f t="shared" si="50"/>
        <v>6</v>
      </c>
      <c r="D703" s="78">
        <f t="shared" si="51"/>
        <v>3</v>
      </c>
    </row>
    <row r="704" spans="1:4" x14ac:dyDescent="0.2">
      <c r="A704" s="122" t="s">
        <v>124</v>
      </c>
      <c r="B704" s="120">
        <v>15</v>
      </c>
      <c r="C704" s="123">
        <f t="shared" si="50"/>
        <v>6</v>
      </c>
      <c r="D704" s="78">
        <f t="shared" si="51"/>
        <v>3</v>
      </c>
    </row>
    <row r="705" spans="1:4" x14ac:dyDescent="0.2">
      <c r="A705" s="122" t="s">
        <v>123</v>
      </c>
      <c r="B705" s="120">
        <v>12</v>
      </c>
      <c r="C705" s="123">
        <f t="shared" si="50"/>
        <v>6</v>
      </c>
      <c r="D705" s="78">
        <f t="shared" si="51"/>
        <v>3</v>
      </c>
    </row>
    <row r="706" spans="1:4" x14ac:dyDescent="0.2">
      <c r="A706" s="122" t="s">
        <v>122</v>
      </c>
      <c r="B706" s="120">
        <v>2</v>
      </c>
      <c r="C706" s="123">
        <f t="shared" si="50"/>
        <v>6</v>
      </c>
      <c r="D706" s="78">
        <f t="shared" si="51"/>
        <v>3</v>
      </c>
    </row>
    <row r="707" spans="1:4" x14ac:dyDescent="0.2">
      <c r="A707" s="122" t="s">
        <v>121</v>
      </c>
      <c r="B707" s="120">
        <v>4</v>
      </c>
      <c r="C707" s="123">
        <f t="shared" si="50"/>
        <v>6</v>
      </c>
      <c r="D707" s="78">
        <f t="shared" si="51"/>
        <v>3</v>
      </c>
    </row>
    <row r="708" spans="1:4" x14ac:dyDescent="0.2">
      <c r="A708" s="122" t="s">
        <v>120</v>
      </c>
      <c r="B708" s="120">
        <v>5</v>
      </c>
      <c r="C708" s="123">
        <f t="shared" si="50"/>
        <v>6</v>
      </c>
      <c r="D708" s="78">
        <f t="shared" si="51"/>
        <v>3</v>
      </c>
    </row>
    <row r="709" spans="1:4" x14ac:dyDescent="0.2">
      <c r="A709" s="122" t="s">
        <v>119</v>
      </c>
      <c r="B709" s="120">
        <v>8</v>
      </c>
      <c r="C709" s="123">
        <f t="shared" si="50"/>
        <v>6</v>
      </c>
      <c r="D709" s="78">
        <f t="shared" si="51"/>
        <v>3</v>
      </c>
    </row>
    <row r="710" spans="1:4" x14ac:dyDescent="0.2">
      <c r="A710" s="122" t="s">
        <v>118</v>
      </c>
      <c r="B710" s="120">
        <v>6</v>
      </c>
      <c r="C710" s="123">
        <f t="shared" si="50"/>
        <v>6</v>
      </c>
      <c r="D710" s="78">
        <f t="shared" si="51"/>
        <v>3</v>
      </c>
    </row>
    <row r="711" spans="1:4" x14ac:dyDescent="0.2">
      <c r="A711" s="122" t="s">
        <v>117</v>
      </c>
      <c r="B711" s="120">
        <v>16</v>
      </c>
      <c r="C711" s="123">
        <f t="shared" si="50"/>
        <v>6</v>
      </c>
      <c r="D711" s="78">
        <f t="shared" si="51"/>
        <v>3</v>
      </c>
    </row>
    <row r="712" spans="1:4" x14ac:dyDescent="0.2">
      <c r="A712" s="122" t="s">
        <v>116</v>
      </c>
      <c r="B712" s="120">
        <v>11</v>
      </c>
      <c r="C712" s="123">
        <f t="shared" si="50"/>
        <v>6</v>
      </c>
      <c r="D712" s="78">
        <f t="shared" si="51"/>
        <v>3</v>
      </c>
    </row>
    <row r="713" spans="1:4" x14ac:dyDescent="0.2">
      <c r="A713" s="122" t="s">
        <v>115</v>
      </c>
      <c r="B713" s="120">
        <v>5</v>
      </c>
      <c r="C713" s="123">
        <f t="shared" si="50"/>
        <v>6</v>
      </c>
      <c r="D713" s="78">
        <f t="shared" si="51"/>
        <v>3</v>
      </c>
    </row>
    <row r="714" spans="1:4" x14ac:dyDescent="0.2">
      <c r="A714" s="122" t="s">
        <v>114</v>
      </c>
      <c r="B714" s="120">
        <v>5</v>
      </c>
      <c r="C714" s="123">
        <f t="shared" si="50"/>
        <v>6</v>
      </c>
      <c r="D714" s="78">
        <f t="shared" si="51"/>
        <v>3</v>
      </c>
    </row>
    <row r="715" spans="1:4" x14ac:dyDescent="0.2">
      <c r="A715" s="122" t="s">
        <v>113</v>
      </c>
      <c r="B715" s="120">
        <v>5</v>
      </c>
      <c r="C715" s="123">
        <f t="shared" si="50"/>
        <v>6</v>
      </c>
      <c r="D715" s="78">
        <f t="shared" si="51"/>
        <v>3</v>
      </c>
    </row>
    <row r="716" spans="1:4" x14ac:dyDescent="0.2">
      <c r="A716" s="122" t="s">
        <v>112</v>
      </c>
      <c r="B716" s="120">
        <v>3</v>
      </c>
      <c r="C716" s="123">
        <f t="shared" si="50"/>
        <v>6</v>
      </c>
      <c r="D716" s="78">
        <f t="shared" si="51"/>
        <v>3</v>
      </c>
    </row>
    <row r="717" spans="1:4" x14ac:dyDescent="0.2">
      <c r="A717" s="122" t="s">
        <v>111</v>
      </c>
      <c r="B717" s="120">
        <v>3</v>
      </c>
      <c r="C717" s="123">
        <f t="shared" si="50"/>
        <v>6</v>
      </c>
      <c r="D717" s="78">
        <f t="shared" si="51"/>
        <v>3</v>
      </c>
    </row>
    <row r="718" spans="1:4" x14ac:dyDescent="0.2">
      <c r="A718" s="122" t="s">
        <v>110</v>
      </c>
      <c r="B718" s="120">
        <v>4</v>
      </c>
      <c r="C718" s="123">
        <f t="shared" si="50"/>
        <v>6</v>
      </c>
      <c r="D718" s="78">
        <f t="shared" si="51"/>
        <v>3</v>
      </c>
    </row>
    <row r="719" spans="1:4" x14ac:dyDescent="0.2">
      <c r="A719" s="122" t="s">
        <v>109</v>
      </c>
      <c r="B719" s="120">
        <v>3</v>
      </c>
      <c r="C719" s="123">
        <f t="shared" si="50"/>
        <v>6</v>
      </c>
      <c r="D719" s="78">
        <f t="shared" si="51"/>
        <v>3</v>
      </c>
    </row>
    <row r="720" spans="1:4" x14ac:dyDescent="0.2">
      <c r="A720" s="122" t="s">
        <v>108</v>
      </c>
      <c r="B720" s="120">
        <v>11</v>
      </c>
      <c r="C720" s="123">
        <f t="shared" si="50"/>
        <v>6</v>
      </c>
      <c r="D720" s="78">
        <f t="shared" si="51"/>
        <v>3</v>
      </c>
    </row>
    <row r="721" spans="1:4" x14ac:dyDescent="0.2">
      <c r="A721" s="122" t="s">
        <v>107</v>
      </c>
      <c r="B721" s="120">
        <v>6</v>
      </c>
      <c r="C721" s="123">
        <f t="shared" si="50"/>
        <v>6</v>
      </c>
      <c r="D721" s="78">
        <f t="shared" si="51"/>
        <v>3</v>
      </c>
    </row>
    <row r="726" spans="1:4" ht="57" customHeight="1" x14ac:dyDescent="0.2">
      <c r="A726" s="128" t="s">
        <v>130</v>
      </c>
    </row>
    <row r="727" spans="1:4" ht="25.5" x14ac:dyDescent="0.2">
      <c r="A727" s="59" t="s">
        <v>129</v>
      </c>
      <c r="B727" s="59" t="s">
        <v>128</v>
      </c>
      <c r="C727" s="58" t="s">
        <v>7</v>
      </c>
      <c r="D727" s="127" t="s">
        <v>8</v>
      </c>
    </row>
    <row r="728" spans="1:4" x14ac:dyDescent="0.2">
      <c r="A728" s="122" t="s">
        <v>127</v>
      </c>
      <c r="B728" s="120">
        <v>10</v>
      </c>
      <c r="C728" s="126">
        <f>MEDIAN(B728:B748)</f>
        <v>52</v>
      </c>
      <c r="D728" s="125">
        <v>3</v>
      </c>
    </row>
    <row r="729" spans="1:4" x14ac:dyDescent="0.2">
      <c r="A729" s="122" t="s">
        <v>126</v>
      </c>
      <c r="B729" s="120">
        <v>18</v>
      </c>
      <c r="C729" s="123">
        <f t="shared" ref="C729:C748" si="52">C728</f>
        <v>52</v>
      </c>
      <c r="D729" s="78">
        <f t="shared" ref="D729:D748" si="53">D728</f>
        <v>3</v>
      </c>
    </row>
    <row r="730" spans="1:4" x14ac:dyDescent="0.2">
      <c r="A730" s="122" t="s">
        <v>125</v>
      </c>
      <c r="B730" s="120">
        <v>84</v>
      </c>
      <c r="C730" s="123">
        <f t="shared" si="52"/>
        <v>52</v>
      </c>
      <c r="D730" s="78">
        <f t="shared" si="53"/>
        <v>3</v>
      </c>
    </row>
    <row r="731" spans="1:4" x14ac:dyDescent="0.2">
      <c r="A731" s="122" t="s">
        <v>124</v>
      </c>
      <c r="B731" s="120">
        <v>25</v>
      </c>
      <c r="C731" s="123">
        <f t="shared" si="52"/>
        <v>52</v>
      </c>
      <c r="D731" s="78">
        <f t="shared" si="53"/>
        <v>3</v>
      </c>
    </row>
    <row r="732" spans="1:4" x14ac:dyDescent="0.2">
      <c r="A732" s="122" t="s">
        <v>123</v>
      </c>
      <c r="B732" s="120">
        <v>52</v>
      </c>
      <c r="C732" s="123">
        <f t="shared" si="52"/>
        <v>52</v>
      </c>
      <c r="D732" s="78">
        <f t="shared" si="53"/>
        <v>3</v>
      </c>
    </row>
    <row r="733" spans="1:4" x14ac:dyDescent="0.2">
      <c r="A733" s="122" t="s">
        <v>122</v>
      </c>
      <c r="B733" s="120">
        <v>63</v>
      </c>
      <c r="C733" s="123">
        <f t="shared" si="52"/>
        <v>52</v>
      </c>
      <c r="D733" s="78">
        <f t="shared" si="53"/>
        <v>3</v>
      </c>
    </row>
    <row r="734" spans="1:4" x14ac:dyDescent="0.2">
      <c r="A734" s="122" t="s">
        <v>121</v>
      </c>
      <c r="B734" s="120">
        <v>72</v>
      </c>
      <c r="C734" s="123">
        <f t="shared" si="52"/>
        <v>52</v>
      </c>
      <c r="D734" s="78">
        <f t="shared" si="53"/>
        <v>3</v>
      </c>
    </row>
    <row r="735" spans="1:4" x14ac:dyDescent="0.2">
      <c r="A735" s="122" t="s">
        <v>120</v>
      </c>
      <c r="B735" s="120">
        <v>84</v>
      </c>
      <c r="C735" s="123">
        <f t="shared" si="52"/>
        <v>52</v>
      </c>
      <c r="D735" s="78">
        <f t="shared" si="53"/>
        <v>3</v>
      </c>
    </row>
    <row r="736" spans="1:4" x14ac:dyDescent="0.2">
      <c r="A736" s="122" t="s">
        <v>119</v>
      </c>
      <c r="B736" s="120">
        <v>96</v>
      </c>
      <c r="C736" s="123">
        <f t="shared" si="52"/>
        <v>52</v>
      </c>
      <c r="D736" s="78">
        <f t="shared" si="53"/>
        <v>3</v>
      </c>
    </row>
    <row r="737" spans="1:4" x14ac:dyDescent="0.2">
      <c r="A737" s="122" t="s">
        <v>118</v>
      </c>
      <c r="B737" s="120">
        <v>107</v>
      </c>
      <c r="C737" s="123">
        <f t="shared" si="52"/>
        <v>52</v>
      </c>
      <c r="D737" s="78">
        <f t="shared" si="53"/>
        <v>3</v>
      </c>
    </row>
    <row r="738" spans="1:4" x14ac:dyDescent="0.2">
      <c r="A738" s="122" t="s">
        <v>117</v>
      </c>
      <c r="B738" s="120">
        <v>145</v>
      </c>
      <c r="C738" s="123">
        <f t="shared" si="52"/>
        <v>52</v>
      </c>
      <c r="D738" s="78">
        <f t="shared" si="53"/>
        <v>3</v>
      </c>
    </row>
    <row r="739" spans="1:4" x14ac:dyDescent="0.2">
      <c r="A739" s="122" t="s">
        <v>116</v>
      </c>
      <c r="B739" s="120">
        <v>52</v>
      </c>
      <c r="C739" s="123">
        <f t="shared" si="52"/>
        <v>52</v>
      </c>
      <c r="D739" s="78">
        <f t="shared" si="53"/>
        <v>3</v>
      </c>
    </row>
    <row r="740" spans="1:4" x14ac:dyDescent="0.2">
      <c r="A740" s="122" t="s">
        <v>115</v>
      </c>
      <c r="B740" s="120">
        <v>45</v>
      </c>
      <c r="C740" s="123">
        <f t="shared" si="52"/>
        <v>52</v>
      </c>
      <c r="D740" s="78">
        <f t="shared" si="53"/>
        <v>3</v>
      </c>
    </row>
    <row r="741" spans="1:4" x14ac:dyDescent="0.2">
      <c r="A741" s="122" t="s">
        <v>114</v>
      </c>
      <c r="B741" s="120">
        <v>73</v>
      </c>
      <c r="C741" s="123">
        <f t="shared" si="52"/>
        <v>52</v>
      </c>
      <c r="D741" s="78">
        <f t="shared" si="53"/>
        <v>3</v>
      </c>
    </row>
    <row r="742" spans="1:4" x14ac:dyDescent="0.2">
      <c r="A742" s="122" t="s">
        <v>113</v>
      </c>
      <c r="B742" s="120">
        <v>53</v>
      </c>
      <c r="C742" s="123">
        <f t="shared" si="52"/>
        <v>52</v>
      </c>
      <c r="D742" s="78">
        <f t="shared" si="53"/>
        <v>3</v>
      </c>
    </row>
    <row r="743" spans="1:4" x14ac:dyDescent="0.2">
      <c r="A743" s="122" t="s">
        <v>112</v>
      </c>
      <c r="B743" s="120">
        <v>51</v>
      </c>
      <c r="C743" s="123">
        <f t="shared" si="52"/>
        <v>52</v>
      </c>
      <c r="D743" s="78">
        <f t="shared" si="53"/>
        <v>3</v>
      </c>
    </row>
    <row r="744" spans="1:4" x14ac:dyDescent="0.2">
      <c r="A744" s="122" t="s">
        <v>111</v>
      </c>
      <c r="B744" s="120">
        <v>43</v>
      </c>
      <c r="C744" s="123">
        <f t="shared" si="52"/>
        <v>52</v>
      </c>
      <c r="D744" s="78">
        <f t="shared" si="53"/>
        <v>3</v>
      </c>
    </row>
    <row r="745" spans="1:4" x14ac:dyDescent="0.2">
      <c r="A745" s="122" t="s">
        <v>110</v>
      </c>
      <c r="B745" s="120">
        <v>37</v>
      </c>
      <c r="C745" s="123">
        <f t="shared" si="52"/>
        <v>52</v>
      </c>
      <c r="D745" s="78">
        <f t="shared" si="53"/>
        <v>3</v>
      </c>
    </row>
    <row r="746" spans="1:4" x14ac:dyDescent="0.2">
      <c r="A746" s="122" t="s">
        <v>109</v>
      </c>
      <c r="B746" s="120">
        <v>23</v>
      </c>
      <c r="C746" s="123">
        <f t="shared" si="52"/>
        <v>52</v>
      </c>
      <c r="D746" s="78">
        <f t="shared" si="53"/>
        <v>3</v>
      </c>
    </row>
    <row r="747" spans="1:4" x14ac:dyDescent="0.2">
      <c r="A747" s="122" t="s">
        <v>108</v>
      </c>
      <c r="B747" s="120">
        <v>21</v>
      </c>
      <c r="C747" s="123">
        <f t="shared" si="52"/>
        <v>52</v>
      </c>
      <c r="D747" s="78">
        <f t="shared" si="53"/>
        <v>3</v>
      </c>
    </row>
    <row r="748" spans="1:4" x14ac:dyDescent="0.2">
      <c r="A748" s="122" t="s">
        <v>107</v>
      </c>
      <c r="B748" s="120">
        <v>19</v>
      </c>
      <c r="C748" s="123">
        <f t="shared" si="52"/>
        <v>52</v>
      </c>
      <c r="D748" s="78">
        <f t="shared" si="53"/>
        <v>3</v>
      </c>
    </row>
  </sheetData>
  <mergeCells count="2">
    <mergeCell ref="A350:D350"/>
    <mergeCell ref="A526:K526"/>
  </mergeCells>
  <pageMargins left="0.75" right="0.75" top="1" bottom="1" header="0.5" footer="0.5"/>
  <pageSetup orientation="landscape" horizontalDpi="300" r:id="rId1"/>
  <headerFooter alignWithMargins="0"/>
  <rowBreaks count="2" manualBreakCount="2">
    <brk id="80" max="16383" man="1"/>
    <brk id="1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B894BA56A6D84591E1132C982806AF" ma:contentTypeVersion="13" ma:contentTypeDescription="Create a new document." ma:contentTypeScope="" ma:versionID="de8d214b7ce275e2cdcbaf7b1b4816c9">
  <xsd:schema xmlns:xsd="http://www.w3.org/2001/XMLSchema" xmlns:xs="http://www.w3.org/2001/XMLSchema" xmlns:p="http://schemas.microsoft.com/office/2006/metadata/properties" xmlns:ns3="a31390b0-fac2-4cac-ac25-ccf37197439b" xmlns:ns4="5a43b5ad-4fab-4c1c-92cb-52237420c36a" targetNamespace="http://schemas.microsoft.com/office/2006/metadata/properties" ma:root="true" ma:fieldsID="8577f7116c7a99e6fb905b35d7b70be3" ns3:_="" ns4:_="">
    <xsd:import namespace="a31390b0-fac2-4cac-ac25-ccf37197439b"/>
    <xsd:import namespace="5a43b5ad-4fab-4c1c-92cb-52237420c36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390b0-fac2-4cac-ac25-ccf3719743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43b5ad-4fab-4c1c-92cb-52237420c36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2B350-D767-44A3-8452-3F9A426F66BE}">
  <ds:schemaRefs>
    <ds:schemaRef ds:uri="http://purl.org/dc/terms/"/>
    <ds:schemaRef ds:uri="a31390b0-fac2-4cac-ac25-ccf37197439b"/>
    <ds:schemaRef ds:uri="http://purl.org/dc/dcmitype/"/>
    <ds:schemaRef ds:uri="5a43b5ad-4fab-4c1c-92cb-52237420c36a"/>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38568E8F-D36E-441A-B703-FDB28C4C4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390b0-fac2-4cac-ac25-ccf37197439b"/>
    <ds:schemaRef ds:uri="5a43b5ad-4fab-4c1c-92cb-52237420c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DC768-99D4-4500-A0DE-25D3AD36D2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Run Chart - Template</vt:lpstr>
      <vt:lpstr>VTE Prevention Example</vt:lpstr>
      <vt:lpstr>Run charts - Interpretation</vt:lpstr>
      <vt:lpstr>Infection - Examples</vt:lpstr>
      <vt:lpstr>Run Chart - Examples</vt:lpstr>
    </vt:vector>
  </TitlesOfParts>
  <Company>NSW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 Chart Template</dc:title>
  <dc:creator>60013730</dc:creator>
  <cp:keywords>VTE Toolkit</cp:keywords>
  <cp:lastModifiedBy>Clinical Excellence Commission</cp:lastModifiedBy>
  <dcterms:created xsi:type="dcterms:W3CDTF">2021-03-29T00:38:02Z</dcterms:created>
  <dcterms:modified xsi:type="dcterms:W3CDTF">2021-05-04T06:01:43Z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0x01010086B894BA56A6D84591E1132C982806AF</vt:lpwstr>
  </property>
</Properties>
</file>